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Z:\000共通\04_全国大会\第24回\00一斉連絡\"/>
    </mc:Choice>
  </mc:AlternateContent>
  <xr:revisionPtr revIDLastSave="0" documentId="13_ncr:1_{C48049EC-DAD0-4CB7-8AEB-882B852CA4DA}" xr6:coauthVersionLast="47" xr6:coauthVersionMax="47" xr10:uidLastSave="{00000000-0000-0000-0000-000000000000}"/>
  <bookViews>
    <workbookView xWindow="-25320" yWindow="375" windowWidth="25440" windowHeight="15270" tabRatio="853" xr2:uid="{00000000-000D-0000-FFFF-FFFF00000000}"/>
  </bookViews>
  <sheets>
    <sheet name="表紙" sheetId="20" r:id="rId1"/>
    <sheet name="監督" sheetId="21" r:id="rId2"/>
    <sheet name="個人戦" sheetId="1" r:id="rId3"/>
    <sheet name="団体戦（都道府県以外）" sheetId="29" r:id="rId4"/>
    <sheet name="都道府県対抗団体組手" sheetId="28" r:id="rId5"/>
    <sheet name="審判" sheetId="24" r:id="rId6"/>
    <sheet name="送金内訳" sheetId="27" r:id="rId7"/>
    <sheet name="事務局用" sheetId="30" r:id="rId8"/>
  </sheets>
  <definedNames>
    <definedName name="_xlnm.Print_Area" localSheetId="1">監督!$A$1:$G$15</definedName>
    <definedName name="_xlnm.Print_Area" localSheetId="5">審判!$A$1:$J$34</definedName>
    <definedName name="_xlnm.Print_Area" localSheetId="6">送金内訳!$A$1:$H$38</definedName>
    <definedName name="_xlnm.Print_Area" localSheetId="4">都道府県対抗団体組手!$A$1:$J$23</definedName>
    <definedName name="_xlnm.Print_Area" localSheetId="0">表紙!$A$1:$G$22</definedName>
    <definedName name="_xlnm.Print_Titles" localSheetId="2">個人戦!$1:$10</definedName>
  </definedNames>
  <calcPr calcId="191029"/>
</workbook>
</file>

<file path=xl/calcChain.xml><?xml version="1.0" encoding="utf-8"?>
<calcChain xmlns="http://schemas.openxmlformats.org/spreadsheetml/2006/main">
  <c r="G13" i="1" l="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U91" i="1" s="1"/>
  <c r="G92" i="1"/>
  <c r="G93" i="1"/>
  <c r="G94" i="1"/>
  <c r="G95" i="1"/>
  <c r="G96" i="1"/>
  <c r="G97" i="1"/>
  <c r="G98" i="1"/>
  <c r="G99" i="1"/>
  <c r="U99" i="1" s="1"/>
  <c r="G100" i="1"/>
  <c r="G101" i="1"/>
  <c r="G102" i="1"/>
  <c r="G103" i="1"/>
  <c r="G104" i="1"/>
  <c r="G105" i="1"/>
  <c r="G106" i="1"/>
  <c r="G107" i="1"/>
  <c r="U107" i="1" s="1"/>
  <c r="G108" i="1"/>
  <c r="U108" i="1" s="1"/>
  <c r="G109" i="1"/>
  <c r="G110" i="1"/>
  <c r="G111" i="1"/>
  <c r="G12" i="1"/>
  <c r="G11" i="1"/>
  <c r="G10" i="1"/>
  <c r="E26" i="27"/>
  <c r="G26" i="27"/>
  <c r="N6" i="1"/>
  <c r="T6" i="1"/>
  <c r="S6" i="1"/>
  <c r="R6" i="1"/>
  <c r="Q6" i="1"/>
  <c r="P6" i="1"/>
  <c r="O6" i="1"/>
  <c r="M6" i="1"/>
  <c r="L6" i="1"/>
  <c r="K6" i="1"/>
  <c r="C6" i="1"/>
  <c r="U102" i="1"/>
  <c r="U103" i="1"/>
  <c r="U104" i="1"/>
  <c r="U105" i="1"/>
  <c r="U106" i="1"/>
  <c r="U109" i="1"/>
  <c r="U110" i="1"/>
  <c r="U111" i="1"/>
  <c r="U82" i="1"/>
  <c r="U83" i="1"/>
  <c r="U84" i="1"/>
  <c r="U85" i="1"/>
  <c r="U86" i="1"/>
  <c r="U87" i="1"/>
  <c r="U88" i="1"/>
  <c r="U89" i="1"/>
  <c r="U90" i="1"/>
  <c r="U92" i="1"/>
  <c r="U93" i="1"/>
  <c r="U94" i="1"/>
  <c r="U95" i="1"/>
  <c r="U96" i="1"/>
  <c r="U97" i="1"/>
  <c r="U98" i="1"/>
  <c r="U100" i="1"/>
  <c r="U101" i="1"/>
  <c r="C3" i="27" l="1"/>
  <c r="E5" i="24"/>
  <c r="C5" i="24"/>
  <c r="C4" i="24"/>
  <c r="D5" i="1"/>
  <c r="C5" i="21"/>
  <c r="AQ4" i="30"/>
  <c r="AP4" i="30"/>
  <c r="D5" i="29"/>
  <c r="B104" i="1" l="1"/>
  <c r="B107" i="1"/>
  <c r="B95" i="1"/>
  <c r="B85" i="1"/>
  <c r="B99" i="1"/>
  <c r="B108" i="1"/>
  <c r="B111" i="1"/>
  <c r="B92" i="1"/>
  <c r="B105" i="1"/>
  <c r="B82" i="1"/>
  <c r="B86" i="1"/>
  <c r="B89" i="1"/>
  <c r="B93" i="1"/>
  <c r="B96" i="1"/>
  <c r="B100" i="1"/>
  <c r="B109" i="1"/>
  <c r="B106" i="1"/>
  <c r="B102" i="1"/>
  <c r="B83" i="1"/>
  <c r="B90" i="1"/>
  <c r="B94" i="1"/>
  <c r="B97" i="1"/>
  <c r="B101" i="1"/>
  <c r="B103" i="1"/>
  <c r="B87" i="1"/>
  <c r="B110" i="1"/>
  <c r="B84" i="1"/>
  <c r="B91" i="1"/>
  <c r="B98" i="1"/>
  <c r="B88" i="1"/>
  <c r="D4" i="30"/>
  <c r="C4" i="30"/>
  <c r="AB4" i="30"/>
  <c r="H5" i="30"/>
  <c r="H10" i="30"/>
  <c r="U20" i="1"/>
  <c r="V12" i="30" s="1"/>
  <c r="H18" i="30"/>
  <c r="H20" i="30"/>
  <c r="U34" i="1"/>
  <c r="V26" i="30" s="1"/>
  <c r="U36" i="1"/>
  <c r="V28" i="30" s="1"/>
  <c r="H34" i="30"/>
  <c r="H36" i="30"/>
  <c r="U50" i="1"/>
  <c r="V42" i="30" s="1"/>
  <c r="U52" i="1"/>
  <c r="V44" i="30" s="1"/>
  <c r="U58" i="1"/>
  <c r="V50" i="30" s="1"/>
  <c r="H52" i="30"/>
  <c r="H58" i="30"/>
  <c r="H60" i="30"/>
  <c r="H66" i="30"/>
  <c r="H68" i="30"/>
  <c r="H69" i="30"/>
  <c r="U12" i="1"/>
  <c r="U11" i="1"/>
  <c r="U10" i="1"/>
  <c r="C6" i="29"/>
  <c r="AL4" i="30"/>
  <c r="AK4" i="30"/>
  <c r="AJ4" i="30"/>
  <c r="AI4" i="30"/>
  <c r="AG4" i="30"/>
  <c r="AO4" i="30"/>
  <c r="AN4" i="30"/>
  <c r="AM4" i="30"/>
  <c r="AH4" i="30"/>
  <c r="AF4" i="30"/>
  <c r="AE4" i="30"/>
  <c r="O12" i="29"/>
  <c r="V101" i="30" s="1"/>
  <c r="H7" i="30"/>
  <c r="U17" i="1"/>
  <c r="V9" i="30" s="1"/>
  <c r="H11" i="30"/>
  <c r="H14" i="30"/>
  <c r="U24" i="1"/>
  <c r="V16" i="30" s="1"/>
  <c r="H19" i="30"/>
  <c r="H22" i="30"/>
  <c r="U31" i="1"/>
  <c r="V23" i="30" s="1"/>
  <c r="H24" i="30"/>
  <c r="H27" i="30"/>
  <c r="U37" i="1"/>
  <c r="V29" i="30" s="1"/>
  <c r="U38" i="1"/>
  <c r="V30" i="30" s="1"/>
  <c r="H31" i="30"/>
  <c r="H35" i="30"/>
  <c r="U45" i="1"/>
  <c r="V37" i="30" s="1"/>
  <c r="H43" i="30"/>
  <c r="H46" i="30"/>
  <c r="H51" i="30"/>
  <c r="H53" i="30"/>
  <c r="H59" i="30"/>
  <c r="H64" i="30"/>
  <c r="U73" i="1"/>
  <c r="V65" i="30" s="1"/>
  <c r="H67" i="30"/>
  <c r="U79" i="1"/>
  <c r="V71" i="30" s="1"/>
  <c r="H72" i="30"/>
  <c r="H73" i="30"/>
  <c r="E101" i="30"/>
  <c r="E102" i="30"/>
  <c r="E103" i="30"/>
  <c r="E104" i="30"/>
  <c r="E105" i="30"/>
  <c r="E106" i="30"/>
  <c r="E107" i="30"/>
  <c r="E108" i="30"/>
  <c r="E109" i="30"/>
  <c r="E110" i="30"/>
  <c r="E111" i="30"/>
  <c r="E112" i="30"/>
  <c r="E113" i="30"/>
  <c r="E114" i="30"/>
  <c r="E115" i="30"/>
  <c r="E116" i="30"/>
  <c r="E117" i="30"/>
  <c r="E118" i="30"/>
  <c r="E119" i="30"/>
  <c r="E120" i="30"/>
  <c r="E121" i="30"/>
  <c r="E122" i="30"/>
  <c r="E123" i="30"/>
  <c r="E124" i="30"/>
  <c r="E125" i="30"/>
  <c r="E126" i="30"/>
  <c r="E127" i="30"/>
  <c r="E128" i="30"/>
  <c r="E129" i="30"/>
  <c r="E100" i="30"/>
  <c r="J101" i="30"/>
  <c r="J102" i="30"/>
  <c r="J103" i="30"/>
  <c r="J104" i="30"/>
  <c r="J105" i="30"/>
  <c r="J106" i="30"/>
  <c r="J107" i="30"/>
  <c r="J108" i="30"/>
  <c r="J109" i="30"/>
  <c r="J110" i="30"/>
  <c r="J111" i="30"/>
  <c r="J112" i="30"/>
  <c r="J113" i="30"/>
  <c r="J114" i="30"/>
  <c r="J115" i="30"/>
  <c r="J116" i="30"/>
  <c r="J117" i="30"/>
  <c r="J118" i="30"/>
  <c r="J119" i="30"/>
  <c r="J120" i="30"/>
  <c r="J121" i="30"/>
  <c r="J122" i="30"/>
  <c r="J123" i="30"/>
  <c r="J124" i="30"/>
  <c r="J125" i="30"/>
  <c r="J126" i="30"/>
  <c r="J127" i="30"/>
  <c r="J128" i="30"/>
  <c r="J129" i="30"/>
  <c r="J100" i="30"/>
  <c r="E63" i="30"/>
  <c r="F63" i="30"/>
  <c r="G63" i="30"/>
  <c r="H63" i="30"/>
  <c r="I63" i="30"/>
  <c r="J63" i="30"/>
  <c r="K63" i="30"/>
  <c r="L63" i="30"/>
  <c r="M63" i="30"/>
  <c r="N63" i="30"/>
  <c r="O63" i="30"/>
  <c r="P63" i="30"/>
  <c r="Q63" i="30"/>
  <c r="R63" i="30"/>
  <c r="S63" i="30"/>
  <c r="T63" i="30"/>
  <c r="U63" i="30"/>
  <c r="E64" i="30"/>
  <c r="F64" i="30"/>
  <c r="G64" i="30"/>
  <c r="I64" i="30"/>
  <c r="J64" i="30"/>
  <c r="K64" i="30"/>
  <c r="L64" i="30"/>
  <c r="M64" i="30"/>
  <c r="N64" i="30"/>
  <c r="O64" i="30"/>
  <c r="P64" i="30"/>
  <c r="Q64" i="30"/>
  <c r="R64" i="30"/>
  <c r="S64" i="30"/>
  <c r="T64" i="30"/>
  <c r="U64" i="30"/>
  <c r="E65" i="30"/>
  <c r="F65" i="30"/>
  <c r="G65" i="30"/>
  <c r="H65" i="30"/>
  <c r="I65" i="30"/>
  <c r="J65" i="30"/>
  <c r="K65" i="30"/>
  <c r="L65" i="30"/>
  <c r="M65" i="30"/>
  <c r="N65" i="30"/>
  <c r="O65" i="30"/>
  <c r="P65" i="30"/>
  <c r="Q65" i="30"/>
  <c r="R65" i="30"/>
  <c r="S65" i="30"/>
  <c r="T65" i="30"/>
  <c r="U65" i="30"/>
  <c r="E66" i="30"/>
  <c r="F66" i="30"/>
  <c r="G66" i="30"/>
  <c r="I66" i="30"/>
  <c r="J66" i="30"/>
  <c r="K66" i="30"/>
  <c r="L66" i="30"/>
  <c r="M66" i="30"/>
  <c r="N66" i="30"/>
  <c r="O66" i="30"/>
  <c r="P66" i="30"/>
  <c r="Q66" i="30"/>
  <c r="R66" i="30"/>
  <c r="S66" i="30"/>
  <c r="T66" i="30"/>
  <c r="U66" i="30"/>
  <c r="E67" i="30"/>
  <c r="F67" i="30"/>
  <c r="G67" i="30"/>
  <c r="I67" i="30"/>
  <c r="J67" i="30"/>
  <c r="K67" i="30"/>
  <c r="L67" i="30"/>
  <c r="M67" i="30"/>
  <c r="N67" i="30"/>
  <c r="O67" i="30"/>
  <c r="P67" i="30"/>
  <c r="Q67" i="30"/>
  <c r="R67" i="30"/>
  <c r="S67" i="30"/>
  <c r="T67" i="30"/>
  <c r="U67" i="30"/>
  <c r="E68" i="30"/>
  <c r="F68" i="30"/>
  <c r="G68" i="30"/>
  <c r="I68" i="30"/>
  <c r="J68" i="30"/>
  <c r="K68" i="30"/>
  <c r="L68" i="30"/>
  <c r="M68" i="30"/>
  <c r="N68" i="30"/>
  <c r="O68" i="30"/>
  <c r="P68" i="30"/>
  <c r="Q68" i="30"/>
  <c r="R68" i="30"/>
  <c r="S68" i="30"/>
  <c r="T68" i="30"/>
  <c r="U68" i="30"/>
  <c r="E69" i="30"/>
  <c r="F69" i="30"/>
  <c r="G69" i="30"/>
  <c r="I69" i="30"/>
  <c r="J69" i="30"/>
  <c r="K69" i="30"/>
  <c r="L69" i="30"/>
  <c r="M69" i="30"/>
  <c r="N69" i="30"/>
  <c r="O69" i="30"/>
  <c r="P69" i="30"/>
  <c r="Q69" i="30"/>
  <c r="R69" i="30"/>
  <c r="S69" i="30"/>
  <c r="T69" i="30"/>
  <c r="U69" i="30"/>
  <c r="E70" i="30"/>
  <c r="F70" i="30"/>
  <c r="G70" i="30"/>
  <c r="H70" i="30"/>
  <c r="I70" i="30"/>
  <c r="J70" i="30"/>
  <c r="K70" i="30"/>
  <c r="L70" i="30"/>
  <c r="M70" i="30"/>
  <c r="N70" i="30"/>
  <c r="O70" i="30"/>
  <c r="P70" i="30"/>
  <c r="Q70" i="30"/>
  <c r="R70" i="30"/>
  <c r="S70" i="30"/>
  <c r="T70" i="30"/>
  <c r="U70" i="30"/>
  <c r="E71" i="30"/>
  <c r="F71" i="30"/>
  <c r="G71" i="30"/>
  <c r="I71" i="30"/>
  <c r="J71" i="30"/>
  <c r="K71" i="30"/>
  <c r="L71" i="30"/>
  <c r="M71" i="30"/>
  <c r="N71" i="30"/>
  <c r="O71" i="30"/>
  <c r="P71" i="30"/>
  <c r="Q71" i="30"/>
  <c r="R71" i="30"/>
  <c r="S71" i="30"/>
  <c r="T71" i="30"/>
  <c r="U71" i="30"/>
  <c r="E72" i="30"/>
  <c r="F72" i="30"/>
  <c r="G72" i="30"/>
  <c r="I72" i="30"/>
  <c r="J72" i="30"/>
  <c r="K72" i="30"/>
  <c r="L72" i="30"/>
  <c r="M72" i="30"/>
  <c r="N72" i="30"/>
  <c r="O72" i="30"/>
  <c r="P72" i="30"/>
  <c r="Q72" i="30"/>
  <c r="R72" i="30"/>
  <c r="S72" i="30"/>
  <c r="T72" i="30"/>
  <c r="U72" i="30"/>
  <c r="E73" i="30"/>
  <c r="F73" i="30"/>
  <c r="G73" i="30"/>
  <c r="I73" i="30"/>
  <c r="J73" i="30"/>
  <c r="K73" i="30"/>
  <c r="L73" i="30"/>
  <c r="M73" i="30"/>
  <c r="N73" i="30"/>
  <c r="O73" i="30"/>
  <c r="P73" i="30"/>
  <c r="Q73" i="30"/>
  <c r="R73" i="30"/>
  <c r="S73" i="30"/>
  <c r="T73" i="30"/>
  <c r="U73" i="30"/>
  <c r="E5" i="30"/>
  <c r="F5" i="30"/>
  <c r="G5" i="30"/>
  <c r="I5" i="30"/>
  <c r="J5" i="30"/>
  <c r="K5" i="30"/>
  <c r="L5" i="30"/>
  <c r="M5" i="30"/>
  <c r="N5" i="30"/>
  <c r="O5" i="30"/>
  <c r="P5" i="30"/>
  <c r="Q5" i="30"/>
  <c r="R5" i="30"/>
  <c r="S5" i="30"/>
  <c r="T5" i="30"/>
  <c r="U5" i="30"/>
  <c r="E6" i="30"/>
  <c r="F6" i="30"/>
  <c r="G6" i="30"/>
  <c r="H6" i="30"/>
  <c r="I6" i="30"/>
  <c r="J6" i="30"/>
  <c r="K6" i="30"/>
  <c r="L6" i="30"/>
  <c r="M6" i="30"/>
  <c r="N6" i="30"/>
  <c r="O6" i="30"/>
  <c r="P6" i="30"/>
  <c r="Q6" i="30"/>
  <c r="R6" i="30"/>
  <c r="S6" i="30"/>
  <c r="T6" i="30"/>
  <c r="U6" i="30"/>
  <c r="E7" i="30"/>
  <c r="F7" i="30"/>
  <c r="G7" i="30"/>
  <c r="I7" i="30"/>
  <c r="J7" i="30"/>
  <c r="K7" i="30"/>
  <c r="L7" i="30"/>
  <c r="M7" i="30"/>
  <c r="N7" i="30"/>
  <c r="O7" i="30"/>
  <c r="P7" i="30"/>
  <c r="Q7" i="30"/>
  <c r="R7" i="30"/>
  <c r="S7" i="30"/>
  <c r="T7" i="30"/>
  <c r="U7" i="30"/>
  <c r="E8" i="30"/>
  <c r="F8" i="30"/>
  <c r="G8" i="30"/>
  <c r="H8" i="30"/>
  <c r="I8" i="30"/>
  <c r="J8" i="30"/>
  <c r="K8" i="30"/>
  <c r="L8" i="30"/>
  <c r="M8" i="30"/>
  <c r="N8" i="30"/>
  <c r="O8" i="30"/>
  <c r="P8" i="30"/>
  <c r="Q8" i="30"/>
  <c r="R8" i="30"/>
  <c r="S8" i="30"/>
  <c r="T8" i="30"/>
  <c r="U8" i="30"/>
  <c r="E9" i="30"/>
  <c r="F9" i="30"/>
  <c r="G9" i="30"/>
  <c r="I9" i="30"/>
  <c r="J9" i="30"/>
  <c r="K9" i="30"/>
  <c r="L9" i="30"/>
  <c r="M9" i="30"/>
  <c r="N9" i="30"/>
  <c r="O9" i="30"/>
  <c r="P9" i="30"/>
  <c r="Q9" i="30"/>
  <c r="R9" i="30"/>
  <c r="S9" i="30"/>
  <c r="T9" i="30"/>
  <c r="U9" i="30"/>
  <c r="E10" i="30"/>
  <c r="F10" i="30"/>
  <c r="G10" i="30"/>
  <c r="I10" i="30"/>
  <c r="J10" i="30"/>
  <c r="K10" i="30"/>
  <c r="L10" i="30"/>
  <c r="M10" i="30"/>
  <c r="N10" i="30"/>
  <c r="O10" i="30"/>
  <c r="P10" i="30"/>
  <c r="Q10" i="30"/>
  <c r="R10" i="30"/>
  <c r="S10" i="30"/>
  <c r="T10" i="30"/>
  <c r="U10" i="30"/>
  <c r="E11" i="30"/>
  <c r="F11" i="30"/>
  <c r="G11" i="30"/>
  <c r="I11" i="30"/>
  <c r="J11" i="30"/>
  <c r="K11" i="30"/>
  <c r="L11" i="30"/>
  <c r="M11" i="30"/>
  <c r="N11" i="30"/>
  <c r="O11" i="30"/>
  <c r="P11" i="30"/>
  <c r="Q11" i="30"/>
  <c r="R11" i="30"/>
  <c r="S11" i="30"/>
  <c r="T11" i="30"/>
  <c r="U11" i="30"/>
  <c r="E12" i="30"/>
  <c r="F12" i="30"/>
  <c r="G12" i="30"/>
  <c r="I12" i="30"/>
  <c r="J12" i="30"/>
  <c r="K12" i="30"/>
  <c r="L12" i="30"/>
  <c r="M12" i="30"/>
  <c r="N12" i="30"/>
  <c r="O12" i="30"/>
  <c r="P12" i="30"/>
  <c r="Q12" i="30"/>
  <c r="R12" i="30"/>
  <c r="S12" i="30"/>
  <c r="T12" i="30"/>
  <c r="U12" i="30"/>
  <c r="E13" i="30"/>
  <c r="F13" i="30"/>
  <c r="G13" i="30"/>
  <c r="H13" i="30"/>
  <c r="I13" i="30"/>
  <c r="J13" i="30"/>
  <c r="K13" i="30"/>
  <c r="L13" i="30"/>
  <c r="M13" i="30"/>
  <c r="N13" i="30"/>
  <c r="O13" i="30"/>
  <c r="P13" i="30"/>
  <c r="Q13" i="30"/>
  <c r="R13" i="30"/>
  <c r="S13" i="30"/>
  <c r="T13" i="30"/>
  <c r="U13" i="30"/>
  <c r="E14" i="30"/>
  <c r="F14" i="30"/>
  <c r="G14" i="30"/>
  <c r="I14" i="30"/>
  <c r="J14" i="30"/>
  <c r="K14" i="30"/>
  <c r="L14" i="30"/>
  <c r="M14" i="30"/>
  <c r="N14" i="30"/>
  <c r="O14" i="30"/>
  <c r="P14" i="30"/>
  <c r="Q14" i="30"/>
  <c r="R14" i="30"/>
  <c r="S14" i="30"/>
  <c r="T14" i="30"/>
  <c r="U14" i="30"/>
  <c r="E15" i="30"/>
  <c r="F15" i="30"/>
  <c r="G15" i="30"/>
  <c r="H15" i="30"/>
  <c r="I15" i="30"/>
  <c r="J15" i="30"/>
  <c r="K15" i="30"/>
  <c r="L15" i="30"/>
  <c r="M15" i="30"/>
  <c r="N15" i="30"/>
  <c r="O15" i="30"/>
  <c r="P15" i="30"/>
  <c r="Q15" i="30"/>
  <c r="R15" i="30"/>
  <c r="S15" i="30"/>
  <c r="T15" i="30"/>
  <c r="U15" i="30"/>
  <c r="E16" i="30"/>
  <c r="F16" i="30"/>
  <c r="G16" i="30"/>
  <c r="I16" i="30"/>
  <c r="J16" i="30"/>
  <c r="K16" i="30"/>
  <c r="L16" i="30"/>
  <c r="M16" i="30"/>
  <c r="N16" i="30"/>
  <c r="O16" i="30"/>
  <c r="P16" i="30"/>
  <c r="Q16" i="30"/>
  <c r="R16" i="30"/>
  <c r="S16" i="30"/>
  <c r="T16" i="30"/>
  <c r="U16" i="30"/>
  <c r="E17" i="30"/>
  <c r="F17" i="30"/>
  <c r="G17" i="30"/>
  <c r="H17" i="30"/>
  <c r="I17" i="30"/>
  <c r="J17" i="30"/>
  <c r="K17" i="30"/>
  <c r="L17" i="30"/>
  <c r="M17" i="30"/>
  <c r="N17" i="30"/>
  <c r="O17" i="30"/>
  <c r="P17" i="30"/>
  <c r="Q17" i="30"/>
  <c r="R17" i="30"/>
  <c r="S17" i="30"/>
  <c r="T17" i="30"/>
  <c r="U17" i="30"/>
  <c r="E18" i="30"/>
  <c r="F18" i="30"/>
  <c r="G18" i="30"/>
  <c r="I18" i="30"/>
  <c r="J18" i="30"/>
  <c r="K18" i="30"/>
  <c r="L18" i="30"/>
  <c r="M18" i="30"/>
  <c r="N18" i="30"/>
  <c r="O18" i="30"/>
  <c r="P18" i="30"/>
  <c r="Q18" i="30"/>
  <c r="R18" i="30"/>
  <c r="S18" i="30"/>
  <c r="T18" i="30"/>
  <c r="U18" i="30"/>
  <c r="E19" i="30"/>
  <c r="F19" i="30"/>
  <c r="G19" i="30"/>
  <c r="I19" i="30"/>
  <c r="J19" i="30"/>
  <c r="K19" i="30"/>
  <c r="L19" i="30"/>
  <c r="M19" i="30"/>
  <c r="N19" i="30"/>
  <c r="O19" i="30"/>
  <c r="P19" i="30"/>
  <c r="Q19" i="30"/>
  <c r="R19" i="30"/>
  <c r="S19" i="30"/>
  <c r="T19" i="30"/>
  <c r="U19" i="30"/>
  <c r="E20" i="30"/>
  <c r="F20" i="30"/>
  <c r="G20" i="30"/>
  <c r="I20" i="30"/>
  <c r="J20" i="30"/>
  <c r="K20" i="30"/>
  <c r="L20" i="30"/>
  <c r="M20" i="30"/>
  <c r="N20" i="30"/>
  <c r="O20" i="30"/>
  <c r="P20" i="30"/>
  <c r="Q20" i="30"/>
  <c r="R20" i="30"/>
  <c r="S20" i="30"/>
  <c r="T20" i="30"/>
  <c r="U20" i="30"/>
  <c r="E21" i="30"/>
  <c r="F21" i="30"/>
  <c r="G21" i="30"/>
  <c r="H21" i="30"/>
  <c r="I21" i="30"/>
  <c r="J21" i="30"/>
  <c r="K21" i="30"/>
  <c r="L21" i="30"/>
  <c r="M21" i="30"/>
  <c r="N21" i="30"/>
  <c r="O21" i="30"/>
  <c r="P21" i="30"/>
  <c r="Q21" i="30"/>
  <c r="R21" i="30"/>
  <c r="S21" i="30"/>
  <c r="T21" i="30"/>
  <c r="U21" i="30"/>
  <c r="E22" i="30"/>
  <c r="F22" i="30"/>
  <c r="G22" i="30"/>
  <c r="I22" i="30"/>
  <c r="J22" i="30"/>
  <c r="K22" i="30"/>
  <c r="L22" i="30"/>
  <c r="M22" i="30"/>
  <c r="N22" i="30"/>
  <c r="O22" i="30"/>
  <c r="P22" i="30"/>
  <c r="Q22" i="30"/>
  <c r="R22" i="30"/>
  <c r="S22" i="30"/>
  <c r="T22" i="30"/>
  <c r="U22" i="30"/>
  <c r="E23" i="30"/>
  <c r="F23" i="30"/>
  <c r="G23" i="30"/>
  <c r="I23" i="30"/>
  <c r="J23" i="30"/>
  <c r="K23" i="30"/>
  <c r="L23" i="30"/>
  <c r="M23" i="30"/>
  <c r="N23" i="30"/>
  <c r="O23" i="30"/>
  <c r="P23" i="30"/>
  <c r="Q23" i="30"/>
  <c r="R23" i="30"/>
  <c r="S23" i="30"/>
  <c r="T23" i="30"/>
  <c r="U23" i="30"/>
  <c r="E24" i="30"/>
  <c r="F24" i="30"/>
  <c r="G24" i="30"/>
  <c r="I24" i="30"/>
  <c r="J24" i="30"/>
  <c r="K24" i="30"/>
  <c r="L24" i="30"/>
  <c r="M24" i="30"/>
  <c r="N24" i="30"/>
  <c r="O24" i="30"/>
  <c r="P24" i="30"/>
  <c r="Q24" i="30"/>
  <c r="R24" i="30"/>
  <c r="S24" i="30"/>
  <c r="T24" i="30"/>
  <c r="U24" i="30"/>
  <c r="E25" i="30"/>
  <c r="F25" i="30"/>
  <c r="G25" i="30"/>
  <c r="H25" i="30"/>
  <c r="I25" i="30"/>
  <c r="J25" i="30"/>
  <c r="K25" i="30"/>
  <c r="L25" i="30"/>
  <c r="M25" i="30"/>
  <c r="N25" i="30"/>
  <c r="O25" i="30"/>
  <c r="P25" i="30"/>
  <c r="Q25" i="30"/>
  <c r="R25" i="30"/>
  <c r="S25" i="30"/>
  <c r="T25" i="30"/>
  <c r="U25" i="30"/>
  <c r="E26" i="30"/>
  <c r="F26" i="30"/>
  <c r="G26" i="30"/>
  <c r="I26" i="30"/>
  <c r="J26" i="30"/>
  <c r="K26" i="30"/>
  <c r="L26" i="30"/>
  <c r="M26" i="30"/>
  <c r="N26" i="30"/>
  <c r="O26" i="30"/>
  <c r="P26" i="30"/>
  <c r="Q26" i="30"/>
  <c r="R26" i="30"/>
  <c r="S26" i="30"/>
  <c r="T26" i="30"/>
  <c r="U26" i="30"/>
  <c r="E27" i="30"/>
  <c r="F27" i="30"/>
  <c r="G27" i="30"/>
  <c r="I27" i="30"/>
  <c r="J27" i="30"/>
  <c r="K27" i="30"/>
  <c r="L27" i="30"/>
  <c r="M27" i="30"/>
  <c r="N27" i="30"/>
  <c r="O27" i="30"/>
  <c r="P27" i="30"/>
  <c r="Q27" i="30"/>
  <c r="R27" i="30"/>
  <c r="S27" i="30"/>
  <c r="T27" i="30"/>
  <c r="U27" i="30"/>
  <c r="E28" i="30"/>
  <c r="F28" i="30"/>
  <c r="G28" i="30"/>
  <c r="I28" i="30"/>
  <c r="J28" i="30"/>
  <c r="K28" i="30"/>
  <c r="L28" i="30"/>
  <c r="M28" i="30"/>
  <c r="N28" i="30"/>
  <c r="O28" i="30"/>
  <c r="P28" i="30"/>
  <c r="Q28" i="30"/>
  <c r="R28" i="30"/>
  <c r="S28" i="30"/>
  <c r="T28" i="30"/>
  <c r="U28" i="30"/>
  <c r="E29" i="30"/>
  <c r="F29" i="30"/>
  <c r="G29" i="30"/>
  <c r="H29" i="30"/>
  <c r="I29" i="30"/>
  <c r="J29" i="30"/>
  <c r="K29" i="30"/>
  <c r="L29" i="30"/>
  <c r="M29" i="30"/>
  <c r="N29" i="30"/>
  <c r="O29" i="30"/>
  <c r="P29" i="30"/>
  <c r="Q29" i="30"/>
  <c r="R29" i="30"/>
  <c r="S29" i="30"/>
  <c r="T29" i="30"/>
  <c r="U29" i="30"/>
  <c r="E30" i="30"/>
  <c r="F30" i="30"/>
  <c r="G30" i="30"/>
  <c r="I30" i="30"/>
  <c r="J30" i="30"/>
  <c r="K30" i="30"/>
  <c r="L30" i="30"/>
  <c r="M30" i="30"/>
  <c r="N30" i="30"/>
  <c r="O30" i="30"/>
  <c r="P30" i="30"/>
  <c r="Q30" i="30"/>
  <c r="R30" i="30"/>
  <c r="S30" i="30"/>
  <c r="T30" i="30"/>
  <c r="U30" i="30"/>
  <c r="E31" i="30"/>
  <c r="F31" i="30"/>
  <c r="G31" i="30"/>
  <c r="I31" i="30"/>
  <c r="J31" i="30"/>
  <c r="K31" i="30"/>
  <c r="L31" i="30"/>
  <c r="M31" i="30"/>
  <c r="N31" i="30"/>
  <c r="O31" i="30"/>
  <c r="P31" i="30"/>
  <c r="Q31" i="30"/>
  <c r="R31" i="30"/>
  <c r="S31" i="30"/>
  <c r="T31" i="30"/>
  <c r="U31" i="30"/>
  <c r="E32" i="30"/>
  <c r="F32" i="30"/>
  <c r="G32" i="30"/>
  <c r="H32" i="30"/>
  <c r="I32" i="30"/>
  <c r="J32" i="30"/>
  <c r="K32" i="30"/>
  <c r="L32" i="30"/>
  <c r="M32" i="30"/>
  <c r="N32" i="30"/>
  <c r="O32" i="30"/>
  <c r="P32" i="30"/>
  <c r="Q32" i="30"/>
  <c r="R32" i="30"/>
  <c r="S32" i="30"/>
  <c r="T32" i="30"/>
  <c r="U32" i="30"/>
  <c r="E33" i="30"/>
  <c r="F33" i="30"/>
  <c r="G33" i="30"/>
  <c r="H33" i="30"/>
  <c r="I33" i="30"/>
  <c r="J33" i="30"/>
  <c r="K33" i="30"/>
  <c r="L33" i="30"/>
  <c r="M33" i="30"/>
  <c r="N33" i="30"/>
  <c r="O33" i="30"/>
  <c r="P33" i="30"/>
  <c r="Q33" i="30"/>
  <c r="R33" i="30"/>
  <c r="S33" i="30"/>
  <c r="T33" i="30"/>
  <c r="U33" i="30"/>
  <c r="E34" i="30"/>
  <c r="F34" i="30"/>
  <c r="G34" i="30"/>
  <c r="I34" i="30"/>
  <c r="J34" i="30"/>
  <c r="K34" i="30"/>
  <c r="L34" i="30"/>
  <c r="M34" i="30"/>
  <c r="N34" i="30"/>
  <c r="O34" i="30"/>
  <c r="P34" i="30"/>
  <c r="Q34" i="30"/>
  <c r="R34" i="30"/>
  <c r="S34" i="30"/>
  <c r="T34" i="30"/>
  <c r="U34" i="30"/>
  <c r="E35" i="30"/>
  <c r="F35" i="30"/>
  <c r="G35" i="30"/>
  <c r="I35" i="30"/>
  <c r="J35" i="30"/>
  <c r="K35" i="30"/>
  <c r="L35" i="30"/>
  <c r="M35" i="30"/>
  <c r="N35" i="30"/>
  <c r="O35" i="30"/>
  <c r="P35" i="30"/>
  <c r="Q35" i="30"/>
  <c r="R35" i="30"/>
  <c r="S35" i="30"/>
  <c r="T35" i="30"/>
  <c r="U35" i="30"/>
  <c r="E36" i="30"/>
  <c r="F36" i="30"/>
  <c r="G36" i="30"/>
  <c r="I36" i="30"/>
  <c r="J36" i="30"/>
  <c r="K36" i="30"/>
  <c r="L36" i="30"/>
  <c r="M36" i="30"/>
  <c r="N36" i="30"/>
  <c r="O36" i="30"/>
  <c r="P36" i="30"/>
  <c r="Q36" i="30"/>
  <c r="R36" i="30"/>
  <c r="S36" i="30"/>
  <c r="T36" i="30"/>
  <c r="U36" i="30"/>
  <c r="E37" i="30"/>
  <c r="F37" i="30"/>
  <c r="G37" i="30"/>
  <c r="I37" i="30"/>
  <c r="J37" i="30"/>
  <c r="K37" i="30"/>
  <c r="L37" i="30"/>
  <c r="M37" i="30"/>
  <c r="N37" i="30"/>
  <c r="O37" i="30"/>
  <c r="P37" i="30"/>
  <c r="Q37" i="30"/>
  <c r="R37" i="30"/>
  <c r="S37" i="30"/>
  <c r="T37" i="30"/>
  <c r="U37" i="30"/>
  <c r="E38" i="30"/>
  <c r="F38" i="30"/>
  <c r="G38" i="30"/>
  <c r="H38" i="30"/>
  <c r="I38" i="30"/>
  <c r="J38" i="30"/>
  <c r="K38" i="30"/>
  <c r="L38" i="30"/>
  <c r="M38" i="30"/>
  <c r="N38" i="30"/>
  <c r="O38" i="30"/>
  <c r="P38" i="30"/>
  <c r="Q38" i="30"/>
  <c r="R38" i="30"/>
  <c r="S38" i="30"/>
  <c r="T38" i="30"/>
  <c r="U38" i="30"/>
  <c r="E39" i="30"/>
  <c r="F39" i="30"/>
  <c r="G39" i="30"/>
  <c r="H39" i="30"/>
  <c r="I39" i="30"/>
  <c r="J39" i="30"/>
  <c r="K39" i="30"/>
  <c r="L39" i="30"/>
  <c r="M39" i="30"/>
  <c r="N39" i="30"/>
  <c r="O39" i="30"/>
  <c r="P39" i="30"/>
  <c r="Q39" i="30"/>
  <c r="R39" i="30"/>
  <c r="S39" i="30"/>
  <c r="T39" i="30"/>
  <c r="U39" i="30"/>
  <c r="E40" i="30"/>
  <c r="F40" i="30"/>
  <c r="G40" i="30"/>
  <c r="H40" i="30"/>
  <c r="I40" i="30"/>
  <c r="J40" i="30"/>
  <c r="K40" i="30"/>
  <c r="L40" i="30"/>
  <c r="M40" i="30"/>
  <c r="N40" i="30"/>
  <c r="O40" i="30"/>
  <c r="P40" i="30"/>
  <c r="Q40" i="30"/>
  <c r="R40" i="30"/>
  <c r="S40" i="30"/>
  <c r="T40" i="30"/>
  <c r="U40" i="30"/>
  <c r="E41" i="30"/>
  <c r="F41" i="30"/>
  <c r="G41" i="30"/>
  <c r="H41" i="30"/>
  <c r="I41" i="30"/>
  <c r="J41" i="30"/>
  <c r="K41" i="30"/>
  <c r="L41" i="30"/>
  <c r="M41" i="30"/>
  <c r="N41" i="30"/>
  <c r="O41" i="30"/>
  <c r="P41" i="30"/>
  <c r="Q41" i="30"/>
  <c r="R41" i="30"/>
  <c r="S41" i="30"/>
  <c r="T41" i="30"/>
  <c r="U41" i="30"/>
  <c r="E42" i="30"/>
  <c r="F42" i="30"/>
  <c r="G42" i="30"/>
  <c r="H42" i="30"/>
  <c r="I42" i="30"/>
  <c r="J42" i="30"/>
  <c r="K42" i="30"/>
  <c r="L42" i="30"/>
  <c r="M42" i="30"/>
  <c r="N42" i="30"/>
  <c r="O42" i="30"/>
  <c r="P42" i="30"/>
  <c r="Q42" i="30"/>
  <c r="R42" i="30"/>
  <c r="S42" i="30"/>
  <c r="T42" i="30"/>
  <c r="U42" i="30"/>
  <c r="E43" i="30"/>
  <c r="F43" i="30"/>
  <c r="G43" i="30"/>
  <c r="I43" i="30"/>
  <c r="J43" i="30"/>
  <c r="K43" i="30"/>
  <c r="L43" i="30"/>
  <c r="M43" i="30"/>
  <c r="N43" i="30"/>
  <c r="O43" i="30"/>
  <c r="P43" i="30"/>
  <c r="Q43" i="30"/>
  <c r="R43" i="30"/>
  <c r="S43" i="30"/>
  <c r="T43" i="30"/>
  <c r="U43" i="30"/>
  <c r="E44" i="30"/>
  <c r="F44" i="30"/>
  <c r="G44" i="30"/>
  <c r="I44" i="30"/>
  <c r="J44" i="30"/>
  <c r="K44" i="30"/>
  <c r="L44" i="30"/>
  <c r="M44" i="30"/>
  <c r="N44" i="30"/>
  <c r="O44" i="30"/>
  <c r="P44" i="30"/>
  <c r="Q44" i="30"/>
  <c r="R44" i="30"/>
  <c r="S44" i="30"/>
  <c r="T44" i="30"/>
  <c r="U44" i="30"/>
  <c r="E45" i="30"/>
  <c r="F45" i="30"/>
  <c r="G45" i="30"/>
  <c r="H45" i="30"/>
  <c r="I45" i="30"/>
  <c r="J45" i="30"/>
  <c r="K45" i="30"/>
  <c r="L45" i="30"/>
  <c r="M45" i="30"/>
  <c r="N45" i="30"/>
  <c r="O45" i="30"/>
  <c r="P45" i="30"/>
  <c r="Q45" i="30"/>
  <c r="R45" i="30"/>
  <c r="S45" i="30"/>
  <c r="T45" i="30"/>
  <c r="U45" i="30"/>
  <c r="E46" i="30"/>
  <c r="F46" i="30"/>
  <c r="G46" i="30"/>
  <c r="I46" i="30"/>
  <c r="J46" i="30"/>
  <c r="K46" i="30"/>
  <c r="L46" i="30"/>
  <c r="M46" i="30"/>
  <c r="N46" i="30"/>
  <c r="O46" i="30"/>
  <c r="P46" i="30"/>
  <c r="Q46" i="30"/>
  <c r="R46" i="30"/>
  <c r="S46" i="30"/>
  <c r="T46" i="30"/>
  <c r="U46" i="30"/>
  <c r="E47" i="30"/>
  <c r="F47" i="30"/>
  <c r="G47" i="30"/>
  <c r="H47" i="30"/>
  <c r="I47" i="30"/>
  <c r="J47" i="30"/>
  <c r="K47" i="30"/>
  <c r="L47" i="30"/>
  <c r="M47" i="30"/>
  <c r="N47" i="30"/>
  <c r="O47" i="30"/>
  <c r="P47" i="30"/>
  <c r="Q47" i="30"/>
  <c r="R47" i="30"/>
  <c r="S47" i="30"/>
  <c r="T47" i="30"/>
  <c r="U47" i="30"/>
  <c r="E48" i="30"/>
  <c r="F48" i="30"/>
  <c r="G48" i="30"/>
  <c r="H48" i="30"/>
  <c r="I48" i="30"/>
  <c r="J48" i="30"/>
  <c r="K48" i="30"/>
  <c r="L48" i="30"/>
  <c r="M48" i="30"/>
  <c r="N48" i="30"/>
  <c r="O48" i="30"/>
  <c r="P48" i="30"/>
  <c r="Q48" i="30"/>
  <c r="R48" i="30"/>
  <c r="S48" i="30"/>
  <c r="T48" i="30"/>
  <c r="U48" i="30"/>
  <c r="E49" i="30"/>
  <c r="F49" i="30"/>
  <c r="G49" i="30"/>
  <c r="H49" i="30"/>
  <c r="I49" i="30"/>
  <c r="J49" i="30"/>
  <c r="K49" i="30"/>
  <c r="L49" i="30"/>
  <c r="M49" i="30"/>
  <c r="N49" i="30"/>
  <c r="O49" i="30"/>
  <c r="P49" i="30"/>
  <c r="Q49" i="30"/>
  <c r="R49" i="30"/>
  <c r="S49" i="30"/>
  <c r="T49" i="30"/>
  <c r="U49" i="30"/>
  <c r="E50" i="30"/>
  <c r="F50" i="30"/>
  <c r="G50" i="30"/>
  <c r="I50" i="30"/>
  <c r="J50" i="30"/>
  <c r="K50" i="30"/>
  <c r="L50" i="30"/>
  <c r="M50" i="30"/>
  <c r="N50" i="30"/>
  <c r="O50" i="30"/>
  <c r="P50" i="30"/>
  <c r="Q50" i="30"/>
  <c r="R50" i="30"/>
  <c r="S50" i="30"/>
  <c r="T50" i="30"/>
  <c r="U50" i="30"/>
  <c r="E51" i="30"/>
  <c r="F51" i="30"/>
  <c r="G51" i="30"/>
  <c r="I51" i="30"/>
  <c r="J51" i="30"/>
  <c r="K51" i="30"/>
  <c r="L51" i="30"/>
  <c r="M51" i="30"/>
  <c r="N51" i="30"/>
  <c r="O51" i="30"/>
  <c r="P51" i="30"/>
  <c r="Q51" i="30"/>
  <c r="R51" i="30"/>
  <c r="S51" i="30"/>
  <c r="T51" i="30"/>
  <c r="U51" i="30"/>
  <c r="E52" i="30"/>
  <c r="F52" i="30"/>
  <c r="G52" i="30"/>
  <c r="I52" i="30"/>
  <c r="J52" i="30"/>
  <c r="K52" i="30"/>
  <c r="L52" i="30"/>
  <c r="M52" i="30"/>
  <c r="N52" i="30"/>
  <c r="O52" i="30"/>
  <c r="P52" i="30"/>
  <c r="Q52" i="30"/>
  <c r="R52" i="30"/>
  <c r="S52" i="30"/>
  <c r="T52" i="30"/>
  <c r="U52" i="30"/>
  <c r="E53" i="30"/>
  <c r="F53" i="30"/>
  <c r="G53" i="30"/>
  <c r="I53" i="30"/>
  <c r="J53" i="30"/>
  <c r="K53" i="30"/>
  <c r="L53" i="30"/>
  <c r="M53" i="30"/>
  <c r="N53" i="30"/>
  <c r="O53" i="30"/>
  <c r="P53" i="30"/>
  <c r="Q53" i="30"/>
  <c r="R53" i="30"/>
  <c r="S53" i="30"/>
  <c r="T53" i="30"/>
  <c r="U53" i="30"/>
  <c r="E54" i="30"/>
  <c r="F54" i="30"/>
  <c r="G54" i="30"/>
  <c r="H54" i="30"/>
  <c r="I54" i="30"/>
  <c r="J54" i="30"/>
  <c r="K54" i="30"/>
  <c r="L54" i="30"/>
  <c r="M54" i="30"/>
  <c r="N54" i="30"/>
  <c r="O54" i="30"/>
  <c r="P54" i="30"/>
  <c r="Q54" i="30"/>
  <c r="R54" i="30"/>
  <c r="S54" i="30"/>
  <c r="T54" i="30"/>
  <c r="U54" i="30"/>
  <c r="E55" i="30"/>
  <c r="F55" i="30"/>
  <c r="G55" i="30"/>
  <c r="H55" i="30"/>
  <c r="I55" i="30"/>
  <c r="J55" i="30"/>
  <c r="K55" i="30"/>
  <c r="L55" i="30"/>
  <c r="M55" i="30"/>
  <c r="N55" i="30"/>
  <c r="O55" i="30"/>
  <c r="P55" i="30"/>
  <c r="Q55" i="30"/>
  <c r="R55" i="30"/>
  <c r="S55" i="30"/>
  <c r="T55" i="30"/>
  <c r="U55" i="30"/>
  <c r="E56" i="30"/>
  <c r="F56" i="30"/>
  <c r="G56" i="30"/>
  <c r="H56" i="30"/>
  <c r="I56" i="30"/>
  <c r="J56" i="30"/>
  <c r="K56" i="30"/>
  <c r="L56" i="30"/>
  <c r="M56" i="30"/>
  <c r="N56" i="30"/>
  <c r="O56" i="30"/>
  <c r="P56" i="30"/>
  <c r="Q56" i="30"/>
  <c r="R56" i="30"/>
  <c r="S56" i="30"/>
  <c r="T56" i="30"/>
  <c r="U56" i="30"/>
  <c r="E57" i="30"/>
  <c r="F57" i="30"/>
  <c r="G57" i="30"/>
  <c r="H57" i="30"/>
  <c r="I57" i="30"/>
  <c r="J57" i="30"/>
  <c r="K57" i="30"/>
  <c r="L57" i="30"/>
  <c r="M57" i="30"/>
  <c r="N57" i="30"/>
  <c r="O57" i="30"/>
  <c r="P57" i="30"/>
  <c r="Q57" i="30"/>
  <c r="R57" i="30"/>
  <c r="S57" i="30"/>
  <c r="T57" i="30"/>
  <c r="U57" i="30"/>
  <c r="E58" i="30"/>
  <c r="F58" i="30"/>
  <c r="G58" i="30"/>
  <c r="I58" i="30"/>
  <c r="J58" i="30"/>
  <c r="K58" i="30"/>
  <c r="L58" i="30"/>
  <c r="M58" i="30"/>
  <c r="N58" i="30"/>
  <c r="O58" i="30"/>
  <c r="P58" i="30"/>
  <c r="Q58" i="30"/>
  <c r="R58" i="30"/>
  <c r="S58" i="30"/>
  <c r="T58" i="30"/>
  <c r="U58" i="30"/>
  <c r="E59" i="30"/>
  <c r="F59" i="30"/>
  <c r="G59" i="30"/>
  <c r="I59" i="30"/>
  <c r="J59" i="30"/>
  <c r="K59" i="30"/>
  <c r="L59" i="30"/>
  <c r="M59" i="30"/>
  <c r="N59" i="30"/>
  <c r="O59" i="30"/>
  <c r="P59" i="30"/>
  <c r="Q59" i="30"/>
  <c r="R59" i="30"/>
  <c r="S59" i="30"/>
  <c r="T59" i="30"/>
  <c r="U59" i="30"/>
  <c r="E60" i="30"/>
  <c r="F60" i="30"/>
  <c r="G60" i="30"/>
  <c r="I60" i="30"/>
  <c r="J60" i="30"/>
  <c r="K60" i="30"/>
  <c r="L60" i="30"/>
  <c r="M60" i="30"/>
  <c r="N60" i="30"/>
  <c r="O60" i="30"/>
  <c r="P60" i="30"/>
  <c r="Q60" i="30"/>
  <c r="R60" i="30"/>
  <c r="S60" i="30"/>
  <c r="T60" i="30"/>
  <c r="U60" i="30"/>
  <c r="E61" i="30"/>
  <c r="F61" i="30"/>
  <c r="G61" i="30"/>
  <c r="H61" i="30"/>
  <c r="I61" i="30"/>
  <c r="J61" i="30"/>
  <c r="K61" i="30"/>
  <c r="L61" i="30"/>
  <c r="M61" i="30"/>
  <c r="N61" i="30"/>
  <c r="O61" i="30"/>
  <c r="P61" i="30"/>
  <c r="Q61" i="30"/>
  <c r="R61" i="30"/>
  <c r="S61" i="30"/>
  <c r="T61" i="30"/>
  <c r="U61" i="30"/>
  <c r="E62" i="30"/>
  <c r="F62" i="30"/>
  <c r="G62" i="30"/>
  <c r="H62" i="30"/>
  <c r="I62" i="30"/>
  <c r="J62" i="30"/>
  <c r="K62" i="30"/>
  <c r="L62" i="30"/>
  <c r="M62" i="30"/>
  <c r="N62" i="30"/>
  <c r="O62" i="30"/>
  <c r="P62" i="30"/>
  <c r="Q62" i="30"/>
  <c r="R62" i="30"/>
  <c r="S62" i="30"/>
  <c r="T62" i="30"/>
  <c r="U62" i="30"/>
  <c r="F4" i="30"/>
  <c r="G4" i="30"/>
  <c r="I4" i="30"/>
  <c r="J4" i="30"/>
  <c r="K4" i="30"/>
  <c r="L4" i="30"/>
  <c r="M4" i="30"/>
  <c r="N4" i="30"/>
  <c r="O4" i="30"/>
  <c r="P4" i="30"/>
  <c r="Q4" i="30"/>
  <c r="R4" i="30"/>
  <c r="S4" i="30"/>
  <c r="T4" i="30"/>
  <c r="U4" i="30"/>
  <c r="E4" i="30"/>
  <c r="O31" i="29"/>
  <c r="V120" i="30" s="1"/>
  <c r="O32" i="29"/>
  <c r="V121" i="30" s="1"/>
  <c r="O33" i="29"/>
  <c r="V122" i="30" s="1"/>
  <c r="O34" i="29"/>
  <c r="V123" i="30" s="1"/>
  <c r="O35" i="29"/>
  <c r="V124" i="30" s="1"/>
  <c r="O36" i="29"/>
  <c r="V125" i="30" s="1"/>
  <c r="O37" i="29"/>
  <c r="V126" i="30" s="1"/>
  <c r="O38" i="29"/>
  <c r="V127" i="30" s="1"/>
  <c r="O39" i="29"/>
  <c r="V128" i="30" s="1"/>
  <c r="O40" i="29"/>
  <c r="V129" i="30" s="1"/>
  <c r="O11" i="29"/>
  <c r="V100" i="30" s="1"/>
  <c r="X4" i="30" s="1"/>
  <c r="O13" i="29"/>
  <c r="V102" i="30" s="1"/>
  <c r="O14" i="29"/>
  <c r="V103" i="30" s="1"/>
  <c r="O15" i="29"/>
  <c r="V104" i="30" s="1"/>
  <c r="O16" i="29"/>
  <c r="V105" i="30" s="1"/>
  <c r="O17" i="29"/>
  <c r="V106" i="30" s="1"/>
  <c r="O18" i="29"/>
  <c r="V107" i="30" s="1"/>
  <c r="O19" i="29"/>
  <c r="V108" i="30" s="1"/>
  <c r="O20" i="29"/>
  <c r="V109" i="30" s="1"/>
  <c r="O21" i="29"/>
  <c r="V110" i="30" s="1"/>
  <c r="O22" i="29"/>
  <c r="V111" i="30" s="1"/>
  <c r="O23" i="29"/>
  <c r="V112" i="30" s="1"/>
  <c r="O24" i="29"/>
  <c r="V113" i="30" s="1"/>
  <c r="O25" i="29"/>
  <c r="V114" i="30" s="1"/>
  <c r="O26" i="29"/>
  <c r="V115" i="30" s="1"/>
  <c r="O27" i="29"/>
  <c r="V116" i="30" s="1"/>
  <c r="O28" i="29"/>
  <c r="V117" i="30" s="1"/>
  <c r="O29" i="29"/>
  <c r="V118" i="30" s="1"/>
  <c r="O30" i="29"/>
  <c r="V119" i="30" s="1"/>
  <c r="O10" i="29"/>
  <c r="O9" i="29"/>
  <c r="B19" i="29"/>
  <c r="U66" i="1"/>
  <c r="V58" i="30" s="1"/>
  <c r="U81" i="1"/>
  <c r="V73" i="30" s="1"/>
  <c r="U80" i="1"/>
  <c r="V72" i="30" s="1"/>
  <c r="U78" i="1"/>
  <c r="V70" i="30" s="1"/>
  <c r="U77" i="1"/>
  <c r="V69" i="30" s="1"/>
  <c r="U74" i="1"/>
  <c r="V66" i="30" s="1"/>
  <c r="U72" i="1"/>
  <c r="V64" i="30" s="1"/>
  <c r="U71" i="1"/>
  <c r="V63" i="30" s="1"/>
  <c r="U70" i="1"/>
  <c r="V62" i="30" s="1"/>
  <c r="U69" i="1"/>
  <c r="V61" i="30" s="1"/>
  <c r="U65" i="1"/>
  <c r="V57" i="30" s="1"/>
  <c r="U64" i="1"/>
  <c r="V56" i="30" s="1"/>
  <c r="U63" i="1"/>
  <c r="V55" i="30" s="1"/>
  <c r="U62" i="1"/>
  <c r="V54" i="30" s="1"/>
  <c r="U14" i="1"/>
  <c r="V6" i="30" s="1"/>
  <c r="U16" i="1"/>
  <c r="V8" i="30" s="1"/>
  <c r="U19" i="1"/>
  <c r="V11" i="30" s="1"/>
  <c r="U21" i="1"/>
  <c r="V13" i="30" s="1"/>
  <c r="U23" i="1"/>
  <c r="V15" i="30" s="1"/>
  <c r="U25" i="1"/>
  <c r="V17" i="30" s="1"/>
  <c r="U26" i="1"/>
  <c r="V18" i="30" s="1"/>
  <c r="U27" i="1"/>
  <c r="V19" i="30" s="1"/>
  <c r="U29" i="1"/>
  <c r="V21" i="30" s="1"/>
  <c r="U30" i="1"/>
  <c r="V22" i="30" s="1"/>
  <c r="U32" i="1"/>
  <c r="V24" i="30" s="1"/>
  <c r="U33" i="1"/>
  <c r="V25" i="30" s="1"/>
  <c r="U35" i="1"/>
  <c r="V27" i="30" s="1"/>
  <c r="U40" i="1"/>
  <c r="V32" i="30" s="1"/>
  <c r="U41" i="1"/>
  <c r="V33" i="30" s="1"/>
  <c r="U42" i="1"/>
  <c r="V34" i="30" s="1"/>
  <c r="U43" i="1"/>
  <c r="V35" i="30" s="1"/>
  <c r="U46" i="1"/>
  <c r="V38" i="30" s="1"/>
  <c r="U47" i="1"/>
  <c r="V39" i="30" s="1"/>
  <c r="U48" i="1"/>
  <c r="V40" i="30" s="1"/>
  <c r="U49" i="1"/>
  <c r="V41" i="30" s="1"/>
  <c r="U51" i="1"/>
  <c r="V43" i="30" s="1"/>
  <c r="U53" i="1"/>
  <c r="V45" i="30" s="1"/>
  <c r="U54" i="1"/>
  <c r="V46" i="30" s="1"/>
  <c r="U55" i="1"/>
  <c r="V47" i="30" s="1"/>
  <c r="U56" i="1"/>
  <c r="V48" i="30" s="1"/>
  <c r="U57" i="1"/>
  <c r="V49" i="30" s="1"/>
  <c r="U59" i="1"/>
  <c r="V51" i="30" s="1"/>
  <c r="U61" i="1"/>
  <c r="V53" i="30" s="1"/>
  <c r="G20" i="27"/>
  <c r="G24" i="27"/>
  <c r="G25" i="27"/>
  <c r="F4" i="27"/>
  <c r="C4" i="27"/>
  <c r="F3" i="27"/>
  <c r="B77" i="1"/>
  <c r="B5" i="21"/>
  <c r="G23" i="27"/>
  <c r="Y4" i="30" s="1"/>
  <c r="G12" i="27"/>
  <c r="G11" i="27"/>
  <c r="G13" i="27"/>
  <c r="G14" i="27"/>
  <c r="G15" i="27"/>
  <c r="G16" i="27"/>
  <c r="G17" i="27"/>
  <c r="G18" i="27"/>
  <c r="G19" i="27"/>
  <c r="G21" i="27"/>
  <c r="G22" i="27"/>
  <c r="AA4" i="30"/>
  <c r="G27" i="27"/>
  <c r="Z4" i="30" s="1"/>
  <c r="AC4" i="30" l="1"/>
  <c r="B24" i="29"/>
  <c r="U18" i="1"/>
  <c r="V10" i="30" s="1"/>
  <c r="U76" i="1"/>
  <c r="V68" i="30" s="1"/>
  <c r="H50" i="30"/>
  <c r="H26" i="30"/>
  <c r="H12" i="30"/>
  <c r="H28" i="30"/>
  <c r="U68" i="1"/>
  <c r="V60" i="30" s="1"/>
  <c r="U60" i="1"/>
  <c r="V52" i="30" s="1"/>
  <c r="U44" i="1"/>
  <c r="V36" i="30" s="1"/>
  <c r="U28" i="1"/>
  <c r="V20" i="30" s="1"/>
  <c r="U39" i="1"/>
  <c r="V31" i="30" s="1"/>
  <c r="U22" i="1"/>
  <c r="V14" i="30" s="1"/>
  <c r="H37" i="30"/>
  <c r="U15" i="1"/>
  <c r="V7" i="30" s="1"/>
  <c r="U75" i="1"/>
  <c r="V67" i="30" s="1"/>
  <c r="H9" i="30"/>
  <c r="B29" i="1"/>
  <c r="B36" i="1"/>
  <c r="B80" i="1"/>
  <c r="B64" i="1"/>
  <c r="B67" i="1"/>
  <c r="B18" i="1"/>
  <c r="B49" i="1"/>
  <c r="B61" i="1"/>
  <c r="B47" i="1"/>
  <c r="B66" i="1"/>
  <c r="B81" i="1"/>
  <c r="B25" i="1"/>
  <c r="B44" i="1"/>
  <c r="B16" i="1"/>
  <c r="B40" i="1"/>
  <c r="B21" i="1"/>
  <c r="B37" i="1"/>
  <c r="B48" i="1"/>
  <c r="B54" i="1"/>
  <c r="B72" i="1"/>
  <c r="B28" i="1"/>
  <c r="B38" i="1"/>
  <c r="B57" i="1"/>
  <c r="B27" i="1"/>
  <c r="B45" i="1"/>
  <c r="B70" i="1"/>
  <c r="B51" i="1"/>
  <c r="B59" i="1"/>
  <c r="B71" i="1"/>
  <c r="B32" i="1"/>
  <c r="B14" i="1"/>
  <c r="B50" i="1"/>
  <c r="B74" i="1"/>
  <c r="B63" i="1"/>
  <c r="B62" i="1"/>
  <c r="B56" i="1"/>
  <c r="B52" i="1"/>
  <c r="B60" i="1"/>
  <c r="B69" i="1"/>
  <c r="B78" i="1"/>
  <c r="B26" i="1"/>
  <c r="B55" i="1"/>
  <c r="B42" i="1"/>
  <c r="B46" i="1"/>
  <c r="B19" i="1"/>
  <c r="B12" i="1"/>
  <c r="B23" i="1"/>
  <c r="B58" i="1"/>
  <c r="B15" i="1"/>
  <c r="B34" i="1"/>
  <c r="B33" i="29"/>
  <c r="B68" i="1"/>
  <c r="B75" i="1"/>
  <c r="B73" i="1"/>
  <c r="B24" i="1"/>
  <c r="B41" i="1"/>
  <c r="B22" i="1"/>
  <c r="B31" i="1"/>
  <c r="B39" i="1"/>
  <c r="B13" i="1"/>
  <c r="B30" i="1"/>
  <c r="B79" i="1"/>
  <c r="B29" i="29"/>
  <c r="B20" i="1"/>
  <c r="B17" i="1"/>
  <c r="B65" i="1"/>
  <c r="B53" i="1"/>
  <c r="B35" i="1"/>
  <c r="B43" i="1"/>
  <c r="U13" i="1"/>
  <c r="V5" i="30" s="1"/>
  <c r="H4" i="30"/>
  <c r="G28" i="27"/>
  <c r="V4" i="30"/>
  <c r="B15" i="29"/>
  <c r="B37" i="29"/>
  <c r="B38" i="29"/>
  <c r="B25" i="29"/>
  <c r="B32" i="29"/>
  <c r="B33" i="1"/>
  <c r="H44" i="30"/>
  <c r="H16" i="30"/>
  <c r="B27" i="29"/>
  <c r="B30" i="29"/>
  <c r="B36" i="29"/>
  <c r="B14" i="29"/>
  <c r="B13" i="29"/>
  <c r="B21" i="29"/>
  <c r="B18" i="29"/>
  <c r="B28" i="29"/>
  <c r="B39" i="29"/>
  <c r="B76" i="1"/>
  <c r="B35" i="29"/>
  <c r="H23" i="30"/>
  <c r="H71" i="30"/>
  <c r="B17" i="29"/>
  <c r="B26" i="29"/>
  <c r="B34" i="29"/>
  <c r="B16" i="29"/>
  <c r="B31" i="29"/>
  <c r="B20" i="29"/>
  <c r="U67" i="1"/>
  <c r="V59" i="30" s="1"/>
  <c r="H30" i="30"/>
  <c r="B23" i="29"/>
  <c r="B22" i="29"/>
  <c r="B40" i="29"/>
  <c r="B12" i="29"/>
  <c r="B11" i="29"/>
  <c r="U6" i="1" l="1"/>
  <c r="W4" i="30"/>
  <c r="AD4"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Office JKS HQ</author>
  </authors>
  <commentList>
    <comment ref="A9" authorId="0" shapeId="0" xr:uid="{00000000-0006-0000-0000-000002000000}">
      <text>
        <r>
          <rPr>
            <b/>
            <sz val="9"/>
            <color indexed="81"/>
            <rFont val="ＭＳ Ｐゴシック"/>
            <family val="3"/>
            <charset val="128"/>
          </rPr>
          <t>手帳、支部認可証の9ケタの数字をハイフンを入れず半角で記入
例：100-000-000
→100000000</t>
        </r>
      </text>
    </comment>
    <comment ref="A11" authorId="0" shapeId="0" xr:uid="{00000000-0006-0000-0000-000003000000}">
      <text>
        <r>
          <rPr>
            <b/>
            <sz val="9"/>
            <color indexed="81"/>
            <rFont val="ＭＳ Ｐゴシック"/>
            <family val="3"/>
            <charset val="128"/>
          </rPr>
          <t>支部長又は本部長氏名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author>
    <author>Office JKS HQ</author>
    <author>jksshizuoka</author>
  </authors>
  <commentList>
    <comment ref="C10" authorId="0" shapeId="0" xr:uid="{00000000-0006-0000-0200-000008000000}">
      <text>
        <r>
          <rPr>
            <b/>
            <sz val="9"/>
            <color indexed="81"/>
            <rFont val="ＭＳ Ｐゴシック"/>
            <family val="3"/>
            <charset val="128"/>
          </rPr>
          <t>名字と名前の間に全角スペースを入力して下さい。</t>
        </r>
      </text>
    </comment>
    <comment ref="E10" authorId="1" shapeId="0" xr:uid="{00000000-0006-0000-0200-000009000000}">
      <text>
        <r>
          <rPr>
            <b/>
            <sz val="9"/>
            <color indexed="81"/>
            <rFont val="ＭＳ Ｐゴシック"/>
            <family val="3"/>
            <charset val="128"/>
          </rPr>
          <t>４ケタまたは５ケタの会員番号</t>
        </r>
      </text>
    </comment>
    <comment ref="F10" authorId="2" shapeId="0" xr:uid="{43DB57BA-EF0D-44E0-B3D0-A0A1250B327E}">
      <text>
        <r>
          <rPr>
            <b/>
            <sz val="9"/>
            <color indexed="81"/>
            <rFont val="MS P ゴシック"/>
            <family val="3"/>
            <charset val="128"/>
          </rPr>
          <t>西暦（例 2000/5/1)で入力して下さい。</t>
        </r>
      </text>
    </comment>
    <comment ref="G10" authorId="2" shapeId="0" xr:uid="{95F1FE81-DFC7-43CF-AE9A-51496A2F3BFF}">
      <text>
        <r>
          <rPr>
            <b/>
            <sz val="9"/>
            <color indexed="81"/>
            <rFont val="MS P ゴシック"/>
            <family val="3"/>
            <charset val="128"/>
          </rPr>
          <t>生年月日から2022/4/1時点の年齢が算出されます。</t>
        </r>
      </text>
    </comment>
    <comment ref="H10" authorId="1" shapeId="0" xr:uid="{00000000-0006-0000-0200-00000A000000}">
      <text>
        <r>
          <rPr>
            <b/>
            <sz val="9"/>
            <color indexed="81"/>
            <rFont val="ＭＳ Ｐゴシック"/>
            <family val="3"/>
            <charset val="128"/>
          </rPr>
          <t>男女を選択</t>
        </r>
      </text>
    </comment>
    <comment ref="I10" authorId="1" shapeId="0" xr:uid="{00000000-0006-0000-0200-00000B000000}">
      <text>
        <r>
          <rPr>
            <b/>
            <sz val="9"/>
            <color indexed="81"/>
            <rFont val="ＭＳ Ｐゴシック"/>
            <family val="3"/>
            <charset val="128"/>
          </rPr>
          <t>区分を選択</t>
        </r>
      </text>
    </comment>
    <comment ref="J10" authorId="1" shapeId="0" xr:uid="{00000000-0006-0000-0200-00000C000000}">
      <text>
        <r>
          <rPr>
            <b/>
            <sz val="9"/>
            <color indexed="81"/>
            <rFont val="ＭＳ Ｐゴシック"/>
            <family val="3"/>
            <charset val="128"/>
          </rPr>
          <t>小中学生は学年を選択</t>
        </r>
      </text>
    </comment>
    <comment ref="K10" authorId="1" shapeId="0" xr:uid="{00000000-0006-0000-0200-00000D000000}">
      <text>
        <r>
          <rPr>
            <b/>
            <sz val="9"/>
            <color indexed="81"/>
            <rFont val="ＭＳ Ｐゴシック"/>
            <family val="3"/>
            <charset val="128"/>
          </rPr>
          <t>参加の場合 １
不参加は空欄</t>
        </r>
      </text>
    </comment>
    <comment ref="L10" authorId="1" shapeId="0" xr:uid="{00000000-0006-0000-0200-00000F000000}">
      <text>
        <r>
          <rPr>
            <b/>
            <sz val="9"/>
            <color indexed="81"/>
            <rFont val="ＭＳ Ｐゴシック"/>
            <family val="3"/>
            <charset val="128"/>
          </rPr>
          <t>参加の場合 １
不参加は空欄</t>
        </r>
      </text>
    </comment>
    <comment ref="M10" authorId="2" shapeId="0" xr:uid="{7330B13B-35A6-4040-827F-403F44A9AF6C}">
      <text>
        <r>
          <rPr>
            <b/>
            <sz val="9"/>
            <color indexed="81"/>
            <rFont val="MS P ゴシック"/>
            <family val="3"/>
            <charset val="128"/>
          </rPr>
          <t>参加の場合 １
不参加は空欄</t>
        </r>
      </text>
    </comment>
    <comment ref="N10" authorId="2" shapeId="0" xr:uid="{9D17EF63-BD3F-48FF-9192-36E19ADB8916}">
      <text>
        <r>
          <rPr>
            <b/>
            <sz val="9"/>
            <color indexed="81"/>
            <rFont val="MS P ゴシック"/>
            <family val="3"/>
            <charset val="128"/>
          </rPr>
          <t>参加の場合 １
不参加は空欄</t>
        </r>
      </text>
    </comment>
    <comment ref="O10" authorId="1" shapeId="0" xr:uid="{00000000-0006-0000-0200-00000E000000}">
      <text>
        <r>
          <rPr>
            <b/>
            <sz val="9"/>
            <color indexed="81"/>
            <rFont val="ＭＳ Ｐゴシック"/>
            <family val="3"/>
            <charset val="128"/>
          </rPr>
          <t>参加は １
不参加は空欄</t>
        </r>
      </text>
    </comment>
    <comment ref="P10" authorId="1" shapeId="0" xr:uid="{BE3259ED-13BC-4B9C-9F43-6C1D0DC03E01}">
      <text>
        <r>
          <rPr>
            <b/>
            <sz val="9"/>
            <color indexed="81"/>
            <rFont val="ＭＳ Ｐゴシック"/>
            <family val="3"/>
            <charset val="128"/>
          </rPr>
          <t>参加は １
不参加は空欄</t>
        </r>
      </text>
    </comment>
    <comment ref="Q10" authorId="1" shapeId="0" xr:uid="{00000000-0006-0000-0200-000010000000}">
      <text>
        <r>
          <rPr>
            <b/>
            <sz val="9"/>
            <color indexed="81"/>
            <rFont val="ＭＳ Ｐゴシック"/>
            <family val="3"/>
            <charset val="128"/>
          </rPr>
          <t>参加の場合 １
不参加は空欄</t>
        </r>
      </text>
    </comment>
    <comment ref="R10" authorId="1" shapeId="0" xr:uid="{64839233-68BA-4499-B842-87E643CC870D}">
      <text>
        <r>
          <rPr>
            <b/>
            <sz val="9"/>
            <color indexed="81"/>
            <rFont val="ＭＳ Ｐゴシック"/>
            <family val="3"/>
            <charset val="128"/>
          </rPr>
          <t>参加の場合 １
不参加は空欄</t>
        </r>
      </text>
    </comment>
    <comment ref="S10" authorId="2" shapeId="0" xr:uid="{1E683B35-7850-4BBD-A79C-044992274D92}">
      <text>
        <r>
          <rPr>
            <b/>
            <sz val="9"/>
            <color indexed="81"/>
            <rFont val="MS P ゴシック"/>
            <family val="3"/>
            <charset val="128"/>
          </rPr>
          <t>参加の場合 １
不参加は空欄</t>
        </r>
      </text>
    </comment>
    <comment ref="T10" authorId="2" shapeId="0" xr:uid="{C509F7E7-1A93-4534-B3BF-37A27A7019D9}">
      <text>
        <r>
          <rPr>
            <b/>
            <sz val="9"/>
            <color indexed="81"/>
            <rFont val="MS P ゴシック"/>
            <family val="3"/>
            <charset val="128"/>
          </rPr>
          <t>参加の場合 １
不参加は空欄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Office JKS HQ</author>
  </authors>
  <commentList>
    <comment ref="C6" authorId="0" shapeId="0" xr:uid="{BF23EC5E-3474-4339-B4F0-7F365F533793}">
      <text>
        <r>
          <rPr>
            <b/>
            <sz val="9"/>
            <color indexed="81"/>
            <rFont val="ＭＳ Ｐゴシック"/>
            <family val="3"/>
            <charset val="128"/>
          </rPr>
          <t>氏名を入力していくと自動で計算されます</t>
        </r>
      </text>
    </comment>
    <comment ref="D9" authorId="0" shapeId="0" xr:uid="{C0CFC78D-2E25-4B1C-A07E-2D29657BF2C6}">
      <text>
        <r>
          <rPr>
            <b/>
            <sz val="9"/>
            <color indexed="81"/>
            <rFont val="ＭＳ Ｐゴシック"/>
            <family val="3"/>
            <charset val="128"/>
          </rPr>
          <t>区分を選択</t>
        </r>
      </text>
    </comment>
    <comment ref="D10" authorId="0" shapeId="0" xr:uid="{FDEEF8E8-9D34-44AF-82D6-3B94BBFC566E}">
      <text>
        <r>
          <rPr>
            <b/>
            <sz val="9"/>
            <color indexed="81"/>
            <rFont val="ＭＳ Ｐゴシック"/>
            <family val="3"/>
            <charset val="128"/>
          </rPr>
          <t>区分を選択</t>
        </r>
      </text>
    </comment>
  </commentList>
</comments>
</file>

<file path=xl/sharedStrings.xml><?xml version="1.0" encoding="utf-8"?>
<sst xmlns="http://schemas.openxmlformats.org/spreadsheetml/2006/main" count="444" uniqueCount="321">
  <si>
    <t>例</t>
    <rPh sb="0" eb="1">
      <t>レイ</t>
    </rPh>
    <phoneticPr fontId="1"/>
  </si>
  <si>
    <t>連絡責任者</t>
    <rPh sb="0" eb="2">
      <t>レンラク</t>
    </rPh>
    <rPh sb="2" eb="5">
      <t>セキニンシャ</t>
    </rPh>
    <phoneticPr fontId="1"/>
  </si>
  <si>
    <t>連絡先e-mail</t>
    <rPh sb="0" eb="3">
      <t>レンラクサキ</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</si>
  <si>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</si>
  <si>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</si>
  <si>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</si>
  <si>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会員番号</t>
    <rPh sb="0" eb="2">
      <t>カイイン</t>
    </rPh>
    <rPh sb="2" eb="4">
      <t>バンゴウ</t>
    </rPh>
    <phoneticPr fontId="1"/>
  </si>
  <si>
    <t>性別</t>
    <rPh sb="0" eb="2">
      <t>セイベツ</t>
    </rPh>
    <phoneticPr fontId="1"/>
  </si>
  <si>
    <t>型</t>
    <rPh sb="0" eb="1">
      <t>カタ</t>
    </rPh>
    <phoneticPr fontId="1"/>
  </si>
  <si>
    <t>組手</t>
    <rPh sb="0" eb="2">
      <t>クミテ</t>
    </rPh>
    <phoneticPr fontId="1"/>
  </si>
  <si>
    <t>代表者</t>
    <rPh sb="0" eb="3">
      <t>ダイヒョウシャ</t>
    </rPh>
    <phoneticPr fontId="1"/>
  </si>
  <si>
    <t>監督</t>
    <rPh sb="0" eb="2">
      <t>カントク</t>
    </rPh>
    <phoneticPr fontId="1"/>
  </si>
  <si>
    <t>携帯番号</t>
    <rPh sb="0" eb="2">
      <t>ケイタイ</t>
    </rPh>
    <rPh sb="2" eb="4">
      <t>バンゴウ</t>
    </rPh>
    <phoneticPr fontId="1"/>
  </si>
  <si>
    <t>性別</t>
    <rPh sb="0" eb="2">
      <t>セイベツ</t>
    </rPh>
    <phoneticPr fontId="5"/>
  </si>
  <si>
    <t>出場区分</t>
    <rPh sb="0" eb="2">
      <t>シュツジョウ</t>
    </rPh>
    <rPh sb="2" eb="4">
      <t>クブン</t>
    </rPh>
    <phoneticPr fontId="5"/>
  </si>
  <si>
    <t>学年</t>
    <rPh sb="0" eb="2">
      <t>ガクネン</t>
    </rPh>
    <phoneticPr fontId="5"/>
  </si>
  <si>
    <t>男</t>
    <rPh sb="0" eb="1">
      <t>オトコ</t>
    </rPh>
    <phoneticPr fontId="5"/>
  </si>
  <si>
    <t>幼児</t>
    <rPh sb="0" eb="2">
      <t>ヨウジ</t>
    </rPh>
    <phoneticPr fontId="5"/>
  </si>
  <si>
    <t>女</t>
    <rPh sb="0" eb="1">
      <t>オンナ</t>
    </rPh>
    <phoneticPr fontId="5"/>
  </si>
  <si>
    <t>高校</t>
    <rPh sb="0" eb="2">
      <t>コウコウ</t>
    </rPh>
    <phoneticPr fontId="5"/>
  </si>
  <si>
    <t>一般</t>
    <rPh sb="0" eb="2">
      <t>イッパン</t>
    </rPh>
    <phoneticPr fontId="5"/>
  </si>
  <si>
    <t>マーク</t>
    <phoneticPr fontId="5"/>
  </si>
  <si>
    <t>○</t>
    <phoneticPr fontId="5"/>
  </si>
  <si>
    <t>学年</t>
    <rPh sb="0" eb="2">
      <t>ガクネン</t>
    </rPh>
    <phoneticPr fontId="1"/>
  </si>
  <si>
    <t>出場区分</t>
    <rPh sb="0" eb="2">
      <t>シュツジョウ</t>
    </rPh>
    <rPh sb="2" eb="4">
      <t>クブン</t>
    </rPh>
    <phoneticPr fontId="1"/>
  </si>
  <si>
    <t>小学校</t>
    <rPh sb="0" eb="2">
      <t>ショウガク</t>
    </rPh>
    <rPh sb="2" eb="3">
      <t>コウ</t>
    </rPh>
    <phoneticPr fontId="5"/>
  </si>
  <si>
    <t>中学校</t>
    <rPh sb="0" eb="2">
      <t>チュウガク</t>
    </rPh>
    <rPh sb="2" eb="3">
      <t>コウ</t>
    </rPh>
    <phoneticPr fontId="5"/>
  </si>
  <si>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</si>
  <si>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</si>
  <si>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</si>
  <si>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</si>
  <si>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</si>
  <si>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</si>
  <si>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小学校中学年団体型</t>
    <rPh sb="0" eb="3">
      <t>ショウガッコウ</t>
    </rPh>
    <rPh sb="3" eb="6">
      <t>チュウガクネン</t>
    </rPh>
    <rPh sb="6" eb="8">
      <t>ダンタイ</t>
    </rPh>
    <rPh sb="8" eb="9">
      <t>カタ</t>
    </rPh>
    <phoneticPr fontId="1"/>
  </si>
  <si>
    <t>親子型</t>
    <rPh sb="0" eb="2">
      <t>オヤコ</t>
    </rPh>
    <rPh sb="2" eb="3">
      <t>カタ</t>
    </rPh>
    <phoneticPr fontId="1"/>
  </si>
  <si>
    <t>車椅子団体型</t>
    <rPh sb="0" eb="3">
      <t>クルマイス</t>
    </rPh>
    <rPh sb="3" eb="5">
      <t>ダンタイ</t>
    </rPh>
    <rPh sb="5" eb="6">
      <t>カタ</t>
    </rPh>
    <phoneticPr fontId="1"/>
  </si>
  <si>
    <t>所属（支部・団体名）</t>
    <rPh sb="0" eb="2">
      <t>ショゾク</t>
    </rPh>
    <rPh sb="3" eb="5">
      <t>シブ</t>
    </rPh>
    <rPh sb="6" eb="8">
      <t>ダンタイ</t>
    </rPh>
    <rPh sb="8" eb="9">
      <t>メイ</t>
    </rPh>
    <phoneticPr fontId="1"/>
  </si>
  <si>
    <t>小学校中学年団体組手</t>
    <rPh sb="0" eb="3">
      <t>ショウガッコウ</t>
    </rPh>
    <rPh sb="3" eb="6">
      <t>チュウガクネン</t>
    </rPh>
    <rPh sb="6" eb="8">
      <t>ダンタイ</t>
    </rPh>
    <rPh sb="8" eb="10">
      <t>クミテ</t>
    </rPh>
    <phoneticPr fontId="1"/>
  </si>
  <si>
    <t>都道府県</t>
    <rPh sb="0" eb="4">
      <t>トドウフケン</t>
    </rPh>
    <phoneticPr fontId="5"/>
  </si>
  <si>
    <t>本部長</t>
    <rPh sb="0" eb="3">
      <t>ホンブチョウ</t>
    </rPh>
    <phoneticPr fontId="5"/>
  </si>
  <si>
    <t>氏名</t>
    <rPh sb="0" eb="2">
      <t>シメイ</t>
    </rPh>
    <phoneticPr fontId="5"/>
  </si>
  <si>
    <t>資格</t>
    <rPh sb="0" eb="2">
      <t>シカク</t>
    </rPh>
    <phoneticPr fontId="5"/>
  </si>
  <si>
    <t>車椅子</t>
    <rPh sb="0" eb="3">
      <t>クルマイス</t>
    </rPh>
    <phoneticPr fontId="5"/>
  </si>
  <si>
    <t>A</t>
    <phoneticPr fontId="5"/>
  </si>
  <si>
    <t>B</t>
    <phoneticPr fontId="5"/>
  </si>
  <si>
    <t>C</t>
    <phoneticPr fontId="5"/>
  </si>
  <si>
    <t>D</t>
    <phoneticPr fontId="5"/>
  </si>
  <si>
    <t>支部・団体名</t>
    <rPh sb="0" eb="2">
      <t>シブ</t>
    </rPh>
    <rPh sb="3" eb="6">
      <t>ダンタイメイ</t>
    </rPh>
    <phoneticPr fontId="1"/>
  </si>
  <si>
    <t>△</t>
    <phoneticPr fontId="5"/>
  </si>
  <si>
    <t>×</t>
    <phoneticPr fontId="5"/>
  </si>
  <si>
    <t>○</t>
    <phoneticPr fontId="1"/>
  </si>
  <si>
    <t>※審判の申し込みは必ず都道府県本部長の許可を得て下さい。</t>
    <rPh sb="1" eb="3">
      <t>シンパン</t>
    </rPh>
    <rPh sb="4" eb="5">
      <t>モウ</t>
    </rPh>
    <rPh sb="6" eb="7">
      <t>コ</t>
    </rPh>
    <rPh sb="9" eb="10">
      <t>カナラ</t>
    </rPh>
    <rPh sb="11" eb="15">
      <t>トドウフケン</t>
    </rPh>
    <rPh sb="15" eb="17">
      <t>ホンブ</t>
    </rPh>
    <rPh sb="17" eb="18">
      <t>チョウ</t>
    </rPh>
    <rPh sb="19" eb="21">
      <t>キョカ</t>
    </rPh>
    <rPh sb="22" eb="23">
      <t>エ</t>
    </rPh>
    <rPh sb="24" eb="25">
      <t>クダ</t>
    </rPh>
    <phoneticPr fontId="5"/>
  </si>
  <si>
    <t>送金内訳書</t>
    <rPh sb="0" eb="1">
      <t>ソウ</t>
    </rPh>
    <rPh sb="1" eb="2">
      <t>キン</t>
    </rPh>
    <rPh sb="2" eb="3">
      <t>ナイ</t>
    </rPh>
    <phoneticPr fontId="5"/>
  </si>
  <si>
    <t>振込先</t>
    <rPh sb="0" eb="3">
      <t>フリコミサキ</t>
    </rPh>
    <phoneticPr fontId="5"/>
  </si>
  <si>
    <t>↓</t>
    <phoneticPr fontId="5"/>
  </si>
  <si>
    <t>人</t>
    <rPh sb="0" eb="1">
      <t>ニン</t>
    </rPh>
    <phoneticPr fontId="5"/>
  </si>
  <si>
    <t>団体</t>
    <rPh sb="0" eb="2">
      <t>ダンタイ</t>
    </rPh>
    <phoneticPr fontId="5"/>
  </si>
  <si>
    <t>チーム</t>
    <phoneticPr fontId="5"/>
  </si>
  <si>
    <t>個人・型</t>
    <rPh sb="0" eb="2">
      <t>コジン</t>
    </rPh>
    <rPh sb="3" eb="4">
      <t>カタ</t>
    </rPh>
    <phoneticPr fontId="5"/>
  </si>
  <si>
    <t>個人・組手</t>
    <rPh sb="0" eb="2">
      <t>コジン</t>
    </rPh>
    <rPh sb="3" eb="5">
      <t>クミテ</t>
    </rPh>
    <phoneticPr fontId="5"/>
  </si>
  <si>
    <t>団体・型</t>
    <rPh sb="0" eb="2">
      <t>ダンタイ</t>
    </rPh>
    <rPh sb="3" eb="4">
      <t>カタ</t>
    </rPh>
    <phoneticPr fontId="5"/>
  </si>
  <si>
    <t>団体・組手</t>
    <rPh sb="0" eb="2">
      <t>ダンタイ</t>
    </rPh>
    <rPh sb="3" eb="5">
      <t>クミテ</t>
    </rPh>
    <phoneticPr fontId="5"/>
  </si>
  <si>
    <t>親子</t>
  </si>
  <si>
    <t>親子</t>
    <rPh sb="0" eb="2">
      <t>オヤコ</t>
    </rPh>
    <phoneticPr fontId="5"/>
  </si>
  <si>
    <t>大　会　協　賛　金</t>
    <rPh sb="0" eb="1">
      <t>ダイ</t>
    </rPh>
    <rPh sb="2" eb="3">
      <t>カイ</t>
    </rPh>
    <rPh sb="4" eb="5">
      <t>キョウ</t>
    </rPh>
    <rPh sb="6" eb="7">
      <t>サン</t>
    </rPh>
    <rPh sb="8" eb="9">
      <t>キン</t>
    </rPh>
    <phoneticPr fontId="5"/>
  </si>
  <si>
    <t>口</t>
    <rPh sb="0" eb="1">
      <t>クチ</t>
    </rPh>
    <phoneticPr fontId="5"/>
  </si>
  <si>
    <t>広　　告　　料　　金</t>
    <rPh sb="0" eb="1">
      <t>ヒロ</t>
    </rPh>
    <rPh sb="3" eb="4">
      <t>コク</t>
    </rPh>
    <rPh sb="6" eb="7">
      <t>リョウ</t>
    </rPh>
    <rPh sb="9" eb="10">
      <t>キン</t>
    </rPh>
    <phoneticPr fontId="5"/>
  </si>
  <si>
    <t>No.を入力→</t>
    <rPh sb="4" eb="6">
      <t>ニュウリョク</t>
    </rPh>
    <phoneticPr fontId="5"/>
  </si>
  <si>
    <t>合計</t>
    <rPh sb="0" eb="2">
      <t>ゴウケイ</t>
    </rPh>
    <phoneticPr fontId="5"/>
  </si>
  <si>
    <t>広告料金表</t>
    <rPh sb="0" eb="2">
      <t>コウコク</t>
    </rPh>
    <rPh sb="2" eb="5">
      <t>リョウキンヒョウ</t>
    </rPh>
    <phoneticPr fontId="5"/>
  </si>
  <si>
    <t>No.</t>
    <phoneticPr fontId="5"/>
  </si>
  <si>
    <t>お申込枠</t>
    <rPh sb="1" eb="3">
      <t>モウシコミ</t>
    </rPh>
    <rPh sb="3" eb="4">
      <t>ワク</t>
    </rPh>
    <phoneticPr fontId="5"/>
  </si>
  <si>
    <t>サイズ</t>
    <phoneticPr fontId="5"/>
  </si>
  <si>
    <t>料金（円）</t>
    <rPh sb="0" eb="2">
      <t>リョウキン</t>
    </rPh>
    <rPh sb="3" eb="4">
      <t>エン</t>
    </rPh>
    <phoneticPr fontId="5"/>
  </si>
  <si>
    <t>表紙２．３対面</t>
    <rPh sb="0" eb="2">
      <t>ヒョウシ</t>
    </rPh>
    <rPh sb="5" eb="7">
      <t>タイメン</t>
    </rPh>
    <phoneticPr fontId="5"/>
  </si>
  <si>
    <t>１７０×２６０</t>
    <phoneticPr fontId="5"/>
  </si>
  <si>
    <t>文中全枠</t>
    <rPh sb="0" eb="2">
      <t>ブンチュウ</t>
    </rPh>
    <rPh sb="2" eb="3">
      <t>ゼン</t>
    </rPh>
    <rPh sb="3" eb="4">
      <t>ワク</t>
    </rPh>
    <phoneticPr fontId="5"/>
  </si>
  <si>
    <t>半枠</t>
    <rPh sb="0" eb="1">
      <t>ハン</t>
    </rPh>
    <phoneticPr fontId="5"/>
  </si>
  <si>
    <t>１７０×１２８</t>
    <phoneticPr fontId="5"/>
  </si>
  <si>
    <t>１／４枠</t>
    <rPh sb="3" eb="4">
      <t>ワク</t>
    </rPh>
    <phoneticPr fontId="5"/>
  </si>
  <si>
    <t>８３×１２８</t>
    <phoneticPr fontId="5"/>
  </si>
  <si>
    <t>人</t>
    <rPh sb="0" eb="1">
      <t>ニン</t>
    </rPh>
    <phoneticPr fontId="1"/>
  </si>
  <si>
    <t>監督・コーチ登録申請書</t>
    <rPh sb="0" eb="2">
      <t>カントク</t>
    </rPh>
    <rPh sb="6" eb="8">
      <t>トウロク</t>
    </rPh>
    <rPh sb="8" eb="10">
      <t>シンセイ</t>
    </rPh>
    <rPh sb="10" eb="11">
      <t>ショ</t>
    </rPh>
    <phoneticPr fontId="1"/>
  </si>
  <si>
    <t>個人戦申込書</t>
    <rPh sb="0" eb="3">
      <t>コジンセン</t>
    </rPh>
    <rPh sb="3" eb="6">
      <t>モウシコミショ</t>
    </rPh>
    <phoneticPr fontId="1"/>
  </si>
  <si>
    <t>口数</t>
    <rPh sb="0" eb="1">
      <t>クチ</t>
    </rPh>
    <rPh sb="1" eb="2">
      <t>スウ</t>
    </rPh>
    <phoneticPr fontId="1"/>
  </si>
  <si>
    <t>氏名</t>
    <rPh sb="0" eb="2">
      <t>シメイ</t>
    </rPh>
    <phoneticPr fontId="1"/>
  </si>
  <si>
    <t>幼児
小学生
中学生
高校生</t>
    <rPh sb="0" eb="2">
      <t>ヨウジ</t>
    </rPh>
    <rPh sb="3" eb="6">
      <t>ショウガクセイ</t>
    </rPh>
    <rPh sb="7" eb="10">
      <t>チュウガクセイ</t>
    </rPh>
    <rPh sb="11" eb="14">
      <t>コウコウセイ</t>
    </rPh>
    <phoneticPr fontId="5"/>
  </si>
  <si>
    <t>個人組手</t>
    <rPh sb="0" eb="2">
      <t>コジン</t>
    </rPh>
    <rPh sb="2" eb="4">
      <t>クミテ</t>
    </rPh>
    <phoneticPr fontId="1"/>
  </si>
  <si>
    <t>個人型</t>
    <rPh sb="0" eb="2">
      <t>コジン</t>
    </rPh>
    <rPh sb="2" eb="3">
      <t>カタ</t>
    </rPh>
    <phoneticPr fontId="5"/>
  </si>
  <si>
    <t>都道府県対抗団体組手</t>
    <rPh sb="0" eb="4">
      <t>トドウフケン</t>
    </rPh>
    <rPh sb="4" eb="6">
      <t>タイコウ</t>
    </rPh>
    <rPh sb="6" eb="8">
      <t>ダンタイ</t>
    </rPh>
    <rPh sb="8" eb="10">
      <t>クミテ</t>
    </rPh>
    <phoneticPr fontId="1"/>
  </si>
  <si>
    <t>都道府県・団体</t>
    <rPh sb="0" eb="4">
      <t>トドウフケン</t>
    </rPh>
    <rPh sb="5" eb="7">
      <t>ダンタイ</t>
    </rPh>
    <phoneticPr fontId="1"/>
  </si>
  <si>
    <t>ゼッケン送付先</t>
    <rPh sb="4" eb="6">
      <t>ソウフ</t>
    </rPh>
    <rPh sb="6" eb="7">
      <t>サキ</t>
    </rPh>
    <phoneticPr fontId="1"/>
  </si>
  <si>
    <t>審判員申込書</t>
    <phoneticPr fontId="1"/>
  </si>
  <si>
    <t>連絡責任者
携帯番号</t>
    <rPh sb="0" eb="2">
      <t>レンラク</t>
    </rPh>
    <rPh sb="2" eb="5">
      <t>セキニンシャ</t>
    </rPh>
    <rPh sb="6" eb="8">
      <t>ケイタイ</t>
    </rPh>
    <rPh sb="8" eb="10">
      <t>バンゴウ</t>
    </rPh>
    <phoneticPr fontId="1"/>
  </si>
  <si>
    <t>都道府県対抗団体組手申込書</t>
    <rPh sb="0" eb="4">
      <t>トドウフケン</t>
    </rPh>
    <rPh sb="4" eb="6">
      <t>タイコウ</t>
    </rPh>
    <rPh sb="6" eb="8">
      <t>ダンタイ</t>
    </rPh>
    <rPh sb="8" eb="10">
      <t>クミテ</t>
    </rPh>
    <rPh sb="10" eb="13">
      <t>モウシコミショ</t>
    </rPh>
    <phoneticPr fontId="1"/>
  </si>
  <si>
    <t>都道府県名</t>
    <rPh sb="0" eb="4">
      <t>トドウフケン</t>
    </rPh>
    <rPh sb="4" eb="5">
      <t>メイ</t>
    </rPh>
    <phoneticPr fontId="1"/>
  </si>
  <si>
    <t>監督氏名</t>
    <rPh sb="0" eb="2">
      <t>カントク</t>
    </rPh>
    <rPh sb="2" eb="4">
      <t>シメイ</t>
    </rPh>
    <phoneticPr fontId="1"/>
  </si>
  <si>
    <t>選手名簿</t>
    <rPh sb="0" eb="2">
      <t>センシュ</t>
    </rPh>
    <rPh sb="2" eb="4">
      <t>メイボ</t>
    </rPh>
    <phoneticPr fontId="1"/>
  </si>
  <si>
    <t>小学校
１～３年生</t>
    <rPh sb="0" eb="3">
      <t>ショウガッコウ</t>
    </rPh>
    <rPh sb="7" eb="9">
      <t>ネンセイ</t>
    </rPh>
    <phoneticPr fontId="1"/>
  </si>
  <si>
    <t>選手</t>
    <rPh sb="0" eb="2">
      <t>センシュ</t>
    </rPh>
    <phoneticPr fontId="1"/>
  </si>
  <si>
    <t>補欠</t>
    <rPh sb="0" eb="2">
      <t>ホケツ</t>
    </rPh>
    <phoneticPr fontId="1"/>
  </si>
  <si>
    <t>小学校
４～６年生</t>
    <rPh sb="0" eb="3">
      <t>ショウガッコウ</t>
    </rPh>
    <rPh sb="7" eb="9">
      <t>ネンセイ</t>
    </rPh>
    <phoneticPr fontId="1"/>
  </si>
  <si>
    <t>中学
男子</t>
    <rPh sb="0" eb="2">
      <t>チュウガク</t>
    </rPh>
    <rPh sb="3" eb="5">
      <t>ダンシ</t>
    </rPh>
    <phoneticPr fontId="1"/>
  </si>
  <si>
    <t>中学
女子</t>
    <rPh sb="0" eb="2">
      <t>チュウガク</t>
    </rPh>
    <rPh sb="3" eb="5">
      <t>ジョシ</t>
    </rPh>
    <phoneticPr fontId="1"/>
  </si>
  <si>
    <t>高校一般
男子</t>
    <rPh sb="0" eb="2">
      <t>コウコウ</t>
    </rPh>
    <rPh sb="2" eb="4">
      <t>イッパン</t>
    </rPh>
    <rPh sb="5" eb="7">
      <t>ダンシ</t>
    </rPh>
    <phoneticPr fontId="1"/>
  </si>
  <si>
    <t>高校一般
女子</t>
    <rPh sb="0" eb="2">
      <t>コウコウ</t>
    </rPh>
    <rPh sb="2" eb="4">
      <t>イッパン</t>
    </rPh>
    <rPh sb="5" eb="7">
      <t>ジョシ</t>
    </rPh>
    <phoneticPr fontId="1"/>
  </si>
  <si>
    <t>12345</t>
    <phoneticPr fontId="1"/>
  </si>
  <si>
    <t>個人戦合計人数</t>
    <rPh sb="0" eb="3">
      <t>コジンセン</t>
    </rPh>
    <rPh sb="3" eb="5">
      <t>ゴウケイ</t>
    </rPh>
    <rPh sb="5" eb="7">
      <t>ニンズウ</t>
    </rPh>
    <phoneticPr fontId="1"/>
  </si>
  <si>
    <t>段位</t>
    <rPh sb="0" eb="2">
      <t>ダンイ</t>
    </rPh>
    <phoneticPr fontId="1"/>
  </si>
  <si>
    <t>審判員資格</t>
    <rPh sb="0" eb="2">
      <t>シンパン</t>
    </rPh>
    <rPh sb="2" eb="3">
      <t>イン</t>
    </rPh>
    <rPh sb="3" eb="5">
      <t>シカク</t>
    </rPh>
    <phoneticPr fontId="1"/>
  </si>
  <si>
    <t>指導員資格</t>
    <rPh sb="0" eb="2">
      <t>シドウ</t>
    </rPh>
    <rPh sb="2" eb="3">
      <t>イン</t>
    </rPh>
    <rPh sb="3" eb="5">
      <t>シカク</t>
    </rPh>
    <phoneticPr fontId="1"/>
  </si>
  <si>
    <t>初段</t>
    <rPh sb="0" eb="2">
      <t>ショダン</t>
    </rPh>
    <phoneticPr fontId="1"/>
  </si>
  <si>
    <t>二段</t>
    <rPh sb="0" eb="2">
      <t>ニダン</t>
    </rPh>
    <phoneticPr fontId="1"/>
  </si>
  <si>
    <t>三段</t>
    <rPh sb="0" eb="2">
      <t>サンダン</t>
    </rPh>
    <phoneticPr fontId="1"/>
  </si>
  <si>
    <t>四段</t>
    <rPh sb="0" eb="2">
      <t>ヨンダン</t>
    </rPh>
    <phoneticPr fontId="1"/>
  </si>
  <si>
    <t>五段</t>
    <rPh sb="0" eb="2">
      <t>ゴダン</t>
    </rPh>
    <phoneticPr fontId="1"/>
  </si>
  <si>
    <t>六段</t>
    <rPh sb="0" eb="2">
      <t>ロクダン</t>
    </rPh>
    <phoneticPr fontId="1"/>
  </si>
  <si>
    <t>七段</t>
    <rPh sb="0" eb="2">
      <t>ナナダン</t>
    </rPh>
    <phoneticPr fontId="1"/>
  </si>
  <si>
    <t>八段</t>
    <rPh sb="0" eb="2">
      <t>ハチダン</t>
    </rPh>
    <phoneticPr fontId="1"/>
  </si>
  <si>
    <t>A級</t>
    <rPh sb="1" eb="2">
      <t>キュウ</t>
    </rPh>
    <phoneticPr fontId="1"/>
  </si>
  <si>
    <t>B級</t>
    <rPh sb="1" eb="2">
      <t>キュウ</t>
    </rPh>
    <phoneticPr fontId="1"/>
  </si>
  <si>
    <t>C級</t>
    <rPh sb="1" eb="2">
      <t>キュウ</t>
    </rPh>
    <phoneticPr fontId="1"/>
  </si>
  <si>
    <t>D級</t>
    <rPh sb="1" eb="2">
      <t>キュウ</t>
    </rPh>
    <phoneticPr fontId="1"/>
  </si>
  <si>
    <t>生年月日</t>
    <rPh sb="0" eb="2">
      <t>セイネン</t>
    </rPh>
    <rPh sb="2" eb="4">
      <t>ガッピ</t>
    </rPh>
    <phoneticPr fontId="1"/>
  </si>
  <si>
    <t>組織コード</t>
    <rPh sb="0" eb="2">
      <t>ソシキ</t>
    </rPh>
    <phoneticPr fontId="1"/>
  </si>
  <si>
    <t>支部名</t>
    <rPh sb="0" eb="2">
      <t>シブ</t>
    </rPh>
    <rPh sb="2" eb="3">
      <t>メイ</t>
    </rPh>
    <phoneticPr fontId="1"/>
  </si>
  <si>
    <t>名刺判</t>
    <rPh sb="0" eb="3">
      <t>メイシバン</t>
    </rPh>
    <phoneticPr fontId="5"/>
  </si>
  <si>
    <t>５５×８４</t>
    <phoneticPr fontId="5"/>
  </si>
  <si>
    <t>一般二部</t>
    <rPh sb="0" eb="4">
      <t>イッパンニブ</t>
    </rPh>
    <phoneticPr fontId="1"/>
  </si>
  <si>
    <t>一般三部</t>
    <rPh sb="0" eb="4">
      <t>イッパンサンブ</t>
    </rPh>
    <phoneticPr fontId="1"/>
  </si>
  <si>
    <t>一般四部</t>
    <rPh sb="0" eb="2">
      <t>イッパン</t>
    </rPh>
    <rPh sb="2" eb="4">
      <t>ヨンブ</t>
    </rPh>
    <phoneticPr fontId="1"/>
  </si>
  <si>
    <t>一般五部</t>
    <rPh sb="0" eb="2">
      <t>イッパン</t>
    </rPh>
    <rPh sb="2" eb="4">
      <t>ゴブ</t>
    </rPh>
    <phoneticPr fontId="1"/>
  </si>
  <si>
    <t>一般六部</t>
    <rPh sb="0" eb="2">
      <t>イッパン</t>
    </rPh>
    <rPh sb="2" eb="4">
      <t>ロクブ</t>
    </rPh>
    <phoneticPr fontId="1"/>
  </si>
  <si>
    <t>一般七部</t>
    <rPh sb="0" eb="2">
      <t>イッパン</t>
    </rPh>
    <rPh sb="2" eb="4">
      <t>ナナブ</t>
    </rPh>
    <phoneticPr fontId="1"/>
  </si>
  <si>
    <t>一般八部</t>
    <rPh sb="0" eb="2">
      <t>イッパン</t>
    </rPh>
    <rPh sb="2" eb="4">
      <t>ハチブ</t>
    </rPh>
    <phoneticPr fontId="1"/>
  </si>
  <si>
    <t>一般九部</t>
    <rPh sb="0" eb="2">
      <t>イッパン</t>
    </rPh>
    <rPh sb="2" eb="4">
      <t>キュウブ</t>
    </rPh>
    <phoneticPr fontId="1"/>
  </si>
  <si>
    <t>40‐44歳</t>
    <rPh sb="5" eb="6">
      <t>サイ</t>
    </rPh>
    <phoneticPr fontId="1"/>
  </si>
  <si>
    <t>45‐49歳</t>
    <rPh sb="5" eb="6">
      <t>サイ</t>
    </rPh>
    <phoneticPr fontId="1"/>
  </si>
  <si>
    <t>50‐54歳</t>
    <rPh sb="5" eb="6">
      <t>サイ</t>
    </rPh>
    <phoneticPr fontId="1"/>
  </si>
  <si>
    <t>55‐59歳</t>
    <rPh sb="5" eb="6">
      <t>サイ</t>
    </rPh>
    <phoneticPr fontId="1"/>
  </si>
  <si>
    <t>60‐64歳</t>
    <rPh sb="5" eb="6">
      <t>サイ</t>
    </rPh>
    <phoneticPr fontId="1"/>
  </si>
  <si>
    <t>65-69歳</t>
    <rPh sb="5" eb="6">
      <t>サイ</t>
    </rPh>
    <phoneticPr fontId="1"/>
  </si>
  <si>
    <t>80歳以上</t>
    <rPh sb="2" eb="5">
      <t>サイイジョウ</t>
    </rPh>
    <phoneticPr fontId="1"/>
  </si>
  <si>
    <t>65歳以上</t>
    <rPh sb="2" eb="3">
      <t>サイ</t>
    </rPh>
    <rPh sb="3" eb="5">
      <t>イジョウ</t>
    </rPh>
    <phoneticPr fontId="1"/>
  </si>
  <si>
    <t>個</t>
    <rPh sb="0" eb="1">
      <t>コ</t>
    </rPh>
    <phoneticPr fontId="1"/>
  </si>
  <si>
    <t>送り先</t>
    <rPh sb="0" eb="1">
      <t>オク</t>
    </rPh>
    <rPh sb="2" eb="3">
      <t>サキ</t>
    </rPh>
    <phoneticPr fontId="1"/>
  </si>
  <si>
    <t>地区</t>
    <rPh sb="0" eb="2">
      <t>チク</t>
    </rPh>
    <phoneticPr fontId="1"/>
  </si>
  <si>
    <t>全国</t>
    <rPh sb="0" eb="2">
      <t>ゼンコク</t>
    </rPh>
    <phoneticPr fontId="1"/>
  </si>
  <si>
    <t>60-64歳</t>
    <rPh sb="5" eb="6">
      <t>サイ</t>
    </rPh>
    <phoneticPr fontId="1"/>
  </si>
  <si>
    <t>65歳以上</t>
    <rPh sb="2" eb="5">
      <t>サイイジョウ</t>
    </rPh>
    <phoneticPr fontId="1"/>
  </si>
  <si>
    <t>個人・古典型</t>
    <phoneticPr fontId="1"/>
  </si>
  <si>
    <t>個人・自由一本組手</t>
    <rPh sb="0" eb="2">
      <t>コジン</t>
    </rPh>
    <rPh sb="3" eb="5">
      <t>ジユウ</t>
    </rPh>
    <rPh sb="5" eb="7">
      <t>イッポン</t>
    </rPh>
    <rPh sb="7" eb="9">
      <t>クミテ</t>
    </rPh>
    <phoneticPr fontId="1"/>
  </si>
  <si>
    <t>70-74歳</t>
    <rPh sb="5" eb="6">
      <t>サイ</t>
    </rPh>
    <phoneticPr fontId="1"/>
  </si>
  <si>
    <t>75-79歳</t>
    <rPh sb="5" eb="6">
      <t>サイ</t>
    </rPh>
    <phoneticPr fontId="1"/>
  </si>
  <si>
    <t>年齢</t>
    <rPh sb="0" eb="2">
      <t>ネンレイ</t>
    </rPh>
    <phoneticPr fontId="1"/>
  </si>
  <si>
    <t>高田　太郞</t>
    <rPh sb="0" eb="2">
      <t>タカダ</t>
    </rPh>
    <rPh sb="3" eb="5">
      <t>タロウ</t>
    </rPh>
    <phoneticPr fontId="1"/>
  </si>
  <si>
    <t>古典型</t>
    <rPh sb="0" eb="2">
      <t>コテン</t>
    </rPh>
    <rPh sb="2" eb="3">
      <t>ガタ</t>
    </rPh>
    <phoneticPr fontId="1"/>
  </si>
  <si>
    <t>車椅子型</t>
    <rPh sb="0" eb="3">
      <t>クルマイス</t>
    </rPh>
    <rPh sb="3" eb="4">
      <t>カタ</t>
    </rPh>
    <phoneticPr fontId="1"/>
  </si>
  <si>
    <t>健常者</t>
    <rPh sb="0" eb="3">
      <t>ケンジョウシャ</t>
    </rPh>
    <phoneticPr fontId="1"/>
  </si>
  <si>
    <t>障がい者</t>
    <rPh sb="0" eb="1">
      <t>ショウ</t>
    </rPh>
    <rPh sb="3" eb="4">
      <t>シャ</t>
    </rPh>
    <phoneticPr fontId="1"/>
  </si>
  <si>
    <t>車椅子組手</t>
    <rPh sb="0" eb="3">
      <t>クルマイス</t>
    </rPh>
    <rPh sb="3" eb="5">
      <t>クミテ</t>
    </rPh>
    <phoneticPr fontId="1"/>
  </si>
  <si>
    <t>自由一本組手</t>
    <rPh sb="0" eb="2">
      <t>ジユウ</t>
    </rPh>
    <rPh sb="2" eb="4">
      <t>イッポン</t>
    </rPh>
    <rPh sb="4" eb="6">
      <t>クミテ</t>
    </rPh>
    <phoneticPr fontId="1"/>
  </si>
  <si>
    <t>65歳～</t>
    <rPh sb="2" eb="3">
      <t>サイ</t>
    </rPh>
    <phoneticPr fontId="1"/>
  </si>
  <si>
    <t>18-49歳</t>
    <rPh sb="5" eb="6">
      <t>サイ</t>
    </rPh>
    <phoneticPr fontId="1"/>
  </si>
  <si>
    <t>50歳～</t>
    <rPh sb="2" eb="3">
      <t>サイ</t>
    </rPh>
    <phoneticPr fontId="1"/>
  </si>
  <si>
    <t>参加費</t>
    <rPh sb="0" eb="3">
      <t>サンカヒ</t>
    </rPh>
    <phoneticPr fontId="1"/>
  </si>
  <si>
    <r>
      <t>氏名、会員番号、生年月日以外は</t>
    </r>
    <r>
      <rPr>
        <sz val="11"/>
        <rFont val="ＭＳ Ｐゴシック"/>
        <family val="3"/>
        <charset val="128"/>
        <scheme val="minor"/>
      </rPr>
      <t>▼</t>
    </r>
    <r>
      <rPr>
        <sz val="11"/>
        <color rgb="FFFF0000"/>
        <rFont val="ＭＳ Ｐゴシック"/>
        <family val="3"/>
        <charset val="128"/>
        <scheme val="minor"/>
      </rPr>
      <t>で選択して下さい。参加は”１”を入力。不参加は空欄として下さい。</t>
    </r>
    <rPh sb="0" eb="2">
      <t>シメイ</t>
    </rPh>
    <rPh sb="3" eb="5">
      <t>カイイン</t>
    </rPh>
    <rPh sb="5" eb="7">
      <t>バンゴウ</t>
    </rPh>
    <rPh sb="8" eb="10">
      <t>セイネン</t>
    </rPh>
    <rPh sb="10" eb="12">
      <t>ガッピ</t>
    </rPh>
    <rPh sb="12" eb="14">
      <t>イガイ</t>
    </rPh>
    <rPh sb="17" eb="19">
      <t>センタク</t>
    </rPh>
    <rPh sb="21" eb="22">
      <t>クダ</t>
    </rPh>
    <rPh sb="25" eb="27">
      <t>サンカ</t>
    </rPh>
    <rPh sb="32" eb="34">
      <t>ニュウリョク</t>
    </rPh>
    <rPh sb="35" eb="38">
      <t>フサンカ</t>
    </rPh>
    <rPh sb="39" eb="41">
      <t>クウラン</t>
    </rPh>
    <rPh sb="44" eb="45">
      <t>クダ</t>
    </rPh>
    <phoneticPr fontId="1"/>
  </si>
  <si>
    <t>立川　次郎</t>
    <rPh sb="0" eb="2">
      <t>タチカワ</t>
    </rPh>
    <rPh sb="3" eb="5">
      <t>ジロウ</t>
    </rPh>
    <phoneticPr fontId="1"/>
  </si>
  <si>
    <t>67890</t>
    <phoneticPr fontId="1"/>
  </si>
  <si>
    <t>団体・ﾁｰﾑ名</t>
    <rPh sb="0" eb="2">
      <t>ダンタイ</t>
    </rPh>
    <rPh sb="6" eb="7">
      <t>メイ</t>
    </rPh>
    <phoneticPr fontId="1"/>
  </si>
  <si>
    <t>高田馬場支部Ａ</t>
    <rPh sb="0" eb="4">
      <t>タカダノババ</t>
    </rPh>
    <rPh sb="4" eb="6">
      <t>シブ</t>
    </rPh>
    <phoneticPr fontId="1"/>
  </si>
  <si>
    <t>中学生団体型</t>
    <rPh sb="0" eb="3">
      <t>チュウガクセイ</t>
    </rPh>
    <rPh sb="3" eb="5">
      <t>ダンタイ</t>
    </rPh>
    <rPh sb="5" eb="6">
      <t>カタ</t>
    </rPh>
    <phoneticPr fontId="1"/>
  </si>
  <si>
    <t>ﾒﾝﾊﾞｰ①</t>
    <phoneticPr fontId="1"/>
  </si>
  <si>
    <t>ﾒﾝﾊﾞｰ②</t>
    <phoneticPr fontId="1"/>
  </si>
  <si>
    <t>ﾒﾝﾊﾞｰ③</t>
    <phoneticPr fontId="1"/>
  </si>
  <si>
    <t>小学校低学年団体型</t>
    <rPh sb="0" eb="3">
      <t>ショウガッコウ</t>
    </rPh>
    <rPh sb="3" eb="6">
      <t>テイガクネン</t>
    </rPh>
    <rPh sb="6" eb="8">
      <t>ダンタイ</t>
    </rPh>
    <rPh sb="8" eb="9">
      <t>カタ</t>
    </rPh>
    <phoneticPr fontId="1"/>
  </si>
  <si>
    <t>小学校低学年団体組手</t>
    <rPh sb="0" eb="3">
      <t>ショウガッコウ</t>
    </rPh>
    <rPh sb="3" eb="6">
      <t>テイガクネン</t>
    </rPh>
    <rPh sb="6" eb="8">
      <t>ダンタイ</t>
    </rPh>
    <rPh sb="8" eb="10">
      <t>クミテ</t>
    </rPh>
    <phoneticPr fontId="1"/>
  </si>
  <si>
    <t>小学校高学年団体型</t>
    <rPh sb="0" eb="3">
      <t>ショウガッコウ</t>
    </rPh>
    <rPh sb="3" eb="6">
      <t>コウガクネン</t>
    </rPh>
    <rPh sb="6" eb="8">
      <t>ダンタイ</t>
    </rPh>
    <rPh sb="8" eb="9">
      <t>カタ</t>
    </rPh>
    <phoneticPr fontId="1"/>
  </si>
  <si>
    <t>小学校高学年団体組手</t>
    <rPh sb="0" eb="3">
      <t>ショウガッコウ</t>
    </rPh>
    <rPh sb="3" eb="6">
      <t>コウガクネン</t>
    </rPh>
    <rPh sb="6" eb="8">
      <t>ダンタイ</t>
    </rPh>
    <rPh sb="8" eb="10">
      <t>クミテ</t>
    </rPh>
    <phoneticPr fontId="1"/>
  </si>
  <si>
    <t>立川　太郞</t>
    <rPh sb="0" eb="2">
      <t>タチカワ</t>
    </rPh>
    <rPh sb="3" eb="5">
      <t>タロウ</t>
    </rPh>
    <phoneticPr fontId="1"/>
  </si>
  <si>
    <t>高田　花子</t>
    <rPh sb="0" eb="2">
      <t>タカダ</t>
    </rPh>
    <rPh sb="3" eb="5">
      <t>ハナコ</t>
    </rPh>
    <phoneticPr fontId="1"/>
  </si>
  <si>
    <t>巣鴨　三郎</t>
    <rPh sb="0" eb="2">
      <t>スガモ</t>
    </rPh>
    <rPh sb="3" eb="5">
      <t>サブロウ</t>
    </rPh>
    <phoneticPr fontId="1"/>
  </si>
  <si>
    <t>東京　四郎</t>
    <rPh sb="0" eb="2">
      <t>トウキョウ</t>
    </rPh>
    <rPh sb="3" eb="4">
      <t>4</t>
    </rPh>
    <rPh sb="4" eb="5">
      <t>ロウ</t>
    </rPh>
    <phoneticPr fontId="1"/>
  </si>
  <si>
    <t>団体戦合計数</t>
    <rPh sb="0" eb="3">
      <t>ダンタイセン</t>
    </rPh>
    <rPh sb="3" eb="5">
      <t>ゴウケイ</t>
    </rPh>
    <phoneticPr fontId="1"/>
  </si>
  <si>
    <t>団体戦申込書（都道府県対抗団体組手以外）</t>
    <rPh sb="0" eb="3">
      <t>ダンタイセン</t>
    </rPh>
    <rPh sb="3" eb="6">
      <t>モウシコミショ</t>
    </rPh>
    <rPh sb="7" eb="11">
      <t>トドウフケン</t>
    </rPh>
    <rPh sb="11" eb="13">
      <t>タイコウ</t>
    </rPh>
    <rPh sb="13" eb="15">
      <t>ダンタイ</t>
    </rPh>
    <rPh sb="15" eb="17">
      <t>クミテ</t>
    </rPh>
    <rPh sb="17" eb="19">
      <t>イガイ</t>
    </rPh>
    <phoneticPr fontId="1"/>
  </si>
  <si>
    <t>高田ファミリー</t>
    <rPh sb="0" eb="2">
      <t>タカダ</t>
    </rPh>
    <phoneticPr fontId="1"/>
  </si>
  <si>
    <t>高田　母子</t>
    <rPh sb="0" eb="2">
      <t>タカダ</t>
    </rPh>
    <rPh sb="3" eb="4">
      <t>ハハ</t>
    </rPh>
    <rPh sb="4" eb="5">
      <t>コ</t>
    </rPh>
    <phoneticPr fontId="1"/>
  </si>
  <si>
    <t>No</t>
    <phoneticPr fontId="1"/>
  </si>
  <si>
    <t>県名</t>
    <rPh sb="0" eb="2">
      <t>ケンメイ</t>
    </rPh>
    <phoneticPr fontId="44"/>
  </si>
  <si>
    <t>支部名</t>
    <rPh sb="0" eb="3">
      <t>シブメイ</t>
    </rPh>
    <phoneticPr fontId="44"/>
  </si>
  <si>
    <t>広告代</t>
    <rPh sb="0" eb="2">
      <t>コウコク</t>
    </rPh>
    <rPh sb="2" eb="3">
      <t>ダイ</t>
    </rPh>
    <phoneticPr fontId="44"/>
  </si>
  <si>
    <t>協賛金</t>
    <rPh sb="0" eb="3">
      <t>キョウサンキン</t>
    </rPh>
    <phoneticPr fontId="44"/>
  </si>
  <si>
    <t>弁当代</t>
    <rPh sb="0" eb="3">
      <t>ベントウダイ</t>
    </rPh>
    <phoneticPr fontId="1"/>
  </si>
  <si>
    <t>総合計金額</t>
    <rPh sb="0" eb="3">
      <t>ソウゴウケイ</t>
    </rPh>
    <rPh sb="3" eb="5">
      <t>キンガク</t>
    </rPh>
    <phoneticPr fontId="1"/>
  </si>
  <si>
    <t>支部長</t>
    <rPh sb="0" eb="3">
      <t>シブチョウ</t>
    </rPh>
    <phoneticPr fontId="44"/>
  </si>
  <si>
    <t>連絡責任者</t>
    <rPh sb="0" eb="2">
      <t>レンラク</t>
    </rPh>
    <rPh sb="2" eb="5">
      <t>セキニンシャ</t>
    </rPh>
    <phoneticPr fontId="44"/>
  </si>
  <si>
    <t>連絡先ﾒｰﾙ</t>
    <rPh sb="0" eb="3">
      <t>レンラクサキ</t>
    </rPh>
    <phoneticPr fontId="44"/>
  </si>
  <si>
    <t>携帯</t>
    <rPh sb="0" eb="2">
      <t>ケイタイ</t>
    </rPh>
    <phoneticPr fontId="44"/>
  </si>
  <si>
    <t>ゼッケン送付先</t>
    <rPh sb="4" eb="7">
      <t>ソウフサキ</t>
    </rPh>
    <phoneticPr fontId="44"/>
  </si>
  <si>
    <t>〒</t>
    <phoneticPr fontId="44"/>
  </si>
  <si>
    <t>住所</t>
    <rPh sb="0" eb="2">
      <t>ジュウショ</t>
    </rPh>
    <phoneticPr fontId="44"/>
  </si>
  <si>
    <t>電話番号</t>
    <rPh sb="0" eb="2">
      <t>デンワ</t>
    </rPh>
    <rPh sb="2" eb="4">
      <t>バンゴウ</t>
    </rPh>
    <phoneticPr fontId="44"/>
  </si>
  <si>
    <t>監督</t>
    <rPh sb="0" eb="2">
      <t>カントク</t>
    </rPh>
    <phoneticPr fontId="44"/>
  </si>
  <si>
    <t>ｺｰﾁ1</t>
    <phoneticPr fontId="44"/>
  </si>
  <si>
    <t>ｺｰﾁ2</t>
  </si>
  <si>
    <t>1</t>
    <phoneticPr fontId="44"/>
  </si>
  <si>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</si>
  <si>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</si>
  <si>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</si>
  <si>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</si>
  <si>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</si>
  <si>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</si>
  <si>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</si>
  <si>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</si>
  <si>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</si>
  <si>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</si>
  <si>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</si>
  <si>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</si>
  <si>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</si>
  <si>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</si>
  <si>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</si>
  <si>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</si>
  <si>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</si>
  <si>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</si>
  <si>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</si>
  <si>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</si>
  <si>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</si>
  <si>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</si>
  <si>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</si>
  <si>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</si>
  <si>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</si>
  <si>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</si>
  <si>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</si>
  <si>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</si>
  <si>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</si>
  <si>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</si>
  <si>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</si>
  <si>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</si>
  <si>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</si>
  <si>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</si>
  <si>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</si>
  <si>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</si>
  <si>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</si>
  <si>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</si>
  <si>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</si>
  <si>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</si>
  <si>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</si>
  <si>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</si>
  <si>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</si>
  <si>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</si>
  <si>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</si>
  <si>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</si>
  <si>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</si>
  <si>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</si>
  <si>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</si>
  <si>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</si>
  <si>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</si>
  <si>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</si>
  <si>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</si>
  <si>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</si>
  <si>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</si>
  <si>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</si>
  <si>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</si>
  <si>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</si>
  <si>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</si>
  <si>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</si>
  <si>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</si>
  <si>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</si>
  <si>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</si>
  <si>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</si>
  <si>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</si>
  <si>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</si>
  <si>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</si>
  <si>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</si>
  <si>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</si>
  <si>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参加費合計</t>
    <rPh sb="0" eb="3">
      <t>サンカヒ</t>
    </rPh>
    <rPh sb="3" eb="5">
      <t>ゴウケイ</t>
    </rPh>
    <phoneticPr fontId="1"/>
  </si>
  <si>
    <t>個人戦</t>
    <rPh sb="0" eb="3">
      <t>コジンセン</t>
    </rPh>
    <phoneticPr fontId="1"/>
  </si>
  <si>
    <t>団体戦</t>
    <rPh sb="0" eb="3">
      <t>ダンタイセン</t>
    </rPh>
    <phoneticPr fontId="1"/>
  </si>
  <si>
    <t>個人</t>
    <rPh sb="0" eb="2">
      <t>コジン</t>
    </rPh>
    <phoneticPr fontId="1"/>
  </si>
  <si>
    <t>団体</t>
    <rPh sb="0" eb="2">
      <t>ダンタイ</t>
    </rPh>
    <phoneticPr fontId="1"/>
  </si>
  <si>
    <t>都道府県</t>
    <rPh sb="0" eb="4">
      <t>トドウフケン</t>
    </rPh>
    <phoneticPr fontId="1"/>
  </si>
  <si>
    <t>申込み金額</t>
    <rPh sb="0" eb="2">
      <t>モウシコ</t>
    </rPh>
    <rPh sb="3" eb="5">
      <t>キンガク</t>
    </rPh>
    <phoneticPr fontId="1"/>
  </si>
  <si>
    <t>申込書</t>
    <rPh sb="0" eb="3">
      <t>モウシコミショ</t>
    </rPh>
    <phoneticPr fontId="1"/>
  </si>
  <si>
    <t>団体名</t>
    <rPh sb="0" eb="3">
      <t>ダンタイメイ</t>
    </rPh>
    <phoneticPr fontId="1"/>
  </si>
  <si>
    <t>ふりがな</t>
    <phoneticPr fontId="1"/>
  </si>
  <si>
    <t>たかだ　たろう</t>
    <phoneticPr fontId="1"/>
  </si>
  <si>
    <t>たちかわ　じろう</t>
    <phoneticPr fontId="1"/>
  </si>
  <si>
    <t>全空連組手</t>
    <rPh sb="0" eb="1">
      <t>ゼン</t>
    </rPh>
    <rPh sb="1" eb="2">
      <t>クウ</t>
    </rPh>
    <rPh sb="2" eb="3">
      <t>レン</t>
    </rPh>
    <rPh sb="3" eb="5">
      <t>クミテ</t>
    </rPh>
    <phoneticPr fontId="1"/>
  </si>
  <si>
    <t>口座名</t>
    <rPh sb="0" eb="3">
      <t>コウザメイ</t>
    </rPh>
    <phoneticPr fontId="1"/>
  </si>
  <si>
    <t>支部名</t>
    <rPh sb="0" eb="3">
      <t>シブメイ</t>
    </rPh>
    <phoneticPr fontId="1"/>
  </si>
  <si>
    <t>参加費</t>
    <rPh sb="0" eb="3">
      <t>サンカヒ</t>
    </rPh>
    <phoneticPr fontId="1"/>
  </si>
  <si>
    <t>協力金</t>
    <rPh sb="0" eb="3">
      <t>キョウリョクキン</t>
    </rPh>
    <phoneticPr fontId="44"/>
  </si>
  <si>
    <t>弁当担当者</t>
    <rPh sb="0" eb="2">
      <t>ベントウ</t>
    </rPh>
    <rPh sb="2" eb="5">
      <t>タントウシャ</t>
    </rPh>
    <phoneticPr fontId="1"/>
  </si>
  <si>
    <t>弁当携帯</t>
    <rPh sb="0" eb="2">
      <t>ベントウ</t>
    </rPh>
    <rPh sb="2" eb="4">
      <t>ケイタイ</t>
    </rPh>
    <phoneticPr fontId="1"/>
  </si>
  <si>
    <t>黄色のセルのみ記入してください</t>
    <rPh sb="0" eb="2">
      <t>キイロ</t>
    </rPh>
    <rPh sb="7" eb="9">
      <t>キニュウ</t>
    </rPh>
    <phoneticPr fontId="5"/>
  </si>
  <si>
    <t>支部
団体名</t>
    <rPh sb="0" eb="2">
      <t>シブ</t>
    </rPh>
    <rPh sb="3" eb="5">
      <t>ダンタイ</t>
    </rPh>
    <rPh sb="5" eb="6">
      <t>メイ</t>
    </rPh>
    <phoneticPr fontId="1"/>
  </si>
  <si>
    <t>taikai@jks.jp</t>
    <phoneticPr fontId="1"/>
  </si>
  <si>
    <t>パンフレットに載せる広告の原稿は申込書と一緒にEメールに添付して送ってください</t>
    <rPh sb="7" eb="8">
      <t>ノ</t>
    </rPh>
    <rPh sb="13" eb="15">
      <t>ゲンコウ</t>
    </rPh>
    <rPh sb="16" eb="19">
      <t>モウシコミショ</t>
    </rPh>
    <rPh sb="20" eb="22">
      <t>イッショ</t>
    </rPh>
    <rPh sb="28" eb="30">
      <t>テンプ</t>
    </rPh>
    <rPh sb="32" eb="33">
      <t>オク</t>
    </rPh>
    <phoneticPr fontId="1"/>
  </si>
  <si>
    <r>
      <t xml:space="preserve"> </t>
    </r>
    <r>
      <rPr>
        <b/>
        <sz val="12"/>
        <rFont val="ＭＳ Ｐゴシック"/>
        <family val="3"/>
        <charset val="128"/>
        <scheme val="minor"/>
      </rPr>
      <t>ゆうちょ銀行</t>
    </r>
    <r>
      <rPr>
        <b/>
        <sz val="12"/>
        <rFont val="ＭＳ Ｐゴシック"/>
        <family val="1"/>
        <scheme val="minor"/>
      </rPr>
      <t xml:space="preserve">   </t>
    </r>
    <r>
      <rPr>
        <b/>
        <sz val="12"/>
        <rFont val="ＭＳ Ｐゴシック"/>
        <family val="3"/>
        <charset val="128"/>
        <scheme val="minor"/>
      </rPr>
      <t>記号</t>
    </r>
    <r>
      <rPr>
        <b/>
        <sz val="12"/>
        <rFont val="ＭＳ Ｐゴシック"/>
        <family val="1"/>
        <scheme val="minor"/>
      </rPr>
      <t>番号　００１６０－４－１８７３１６</t>
    </r>
    <phoneticPr fontId="1"/>
  </si>
  <si>
    <t>特定非営利活動法人日本空手松涛連盟　ﾄｸﾋ）ﾆﾎﾝｶﾗﾃｼｮｳﾄｳﾚﾝﾒｲ</t>
    <rPh sb="0" eb="2">
      <t>トクテイ</t>
    </rPh>
    <rPh sb="2" eb="5">
      <t>ヒエイリ</t>
    </rPh>
    <rPh sb="5" eb="7">
      <t>カツドウ</t>
    </rPh>
    <rPh sb="7" eb="9">
      <t>ホウジン</t>
    </rPh>
    <rPh sb="9" eb="13">
      <t>ニホンカラテ</t>
    </rPh>
    <rPh sb="13" eb="17">
      <t>ショウトウレンメイ</t>
    </rPh>
    <phoneticPr fontId="1"/>
  </si>
  <si>
    <t>弁当受取担当者</t>
    <rPh sb="0" eb="2">
      <t>ベントウ</t>
    </rPh>
    <rPh sb="2" eb="4">
      <t>ウケトリ</t>
    </rPh>
    <rPh sb="4" eb="7">
      <t>タントウシャ</t>
    </rPh>
    <phoneticPr fontId="1"/>
  </si>
  <si>
    <t>弁当受取担当者携帯番号</t>
    <rPh sb="0" eb="2">
      <t>ベントウ</t>
    </rPh>
    <rPh sb="2" eb="4">
      <t>ウケトリ</t>
    </rPh>
    <rPh sb="4" eb="7">
      <t>タントウシャ</t>
    </rPh>
    <rPh sb="7" eb="9">
      <t>ケイタイ</t>
    </rPh>
    <rPh sb="9" eb="11">
      <t>バンゴウ</t>
    </rPh>
    <phoneticPr fontId="1"/>
  </si>
  <si>
    <t>参加費</t>
    <rPh sb="0" eb="3">
      <t>サンカヒ</t>
    </rPh>
    <phoneticPr fontId="1"/>
  </si>
  <si>
    <t>○：審判参加　△：試合のため抜ける時間あり　×：不参加</t>
    <rPh sb="2" eb="4">
      <t>シンパン</t>
    </rPh>
    <rPh sb="4" eb="6">
      <t>サンカ</t>
    </rPh>
    <rPh sb="9" eb="11">
      <t>シアイ</t>
    </rPh>
    <rPh sb="14" eb="15">
      <t>ヌ</t>
    </rPh>
    <rPh sb="17" eb="19">
      <t>ジカン</t>
    </rPh>
    <rPh sb="24" eb="27">
      <t>フサンカ</t>
    </rPh>
    <phoneticPr fontId="1"/>
  </si>
  <si>
    <t>協賛金のご芳名リストは右下にあります</t>
    <rPh sb="0" eb="3">
      <t>キョウサンキン</t>
    </rPh>
    <rPh sb="5" eb="7">
      <t>ホウメイ</t>
    </rPh>
    <rPh sb="11" eb="13">
      <t>ミギシタ</t>
    </rPh>
    <phoneticPr fontId="1"/>
  </si>
  <si>
    <t>協賛金ご芳名</t>
    <rPh sb="0" eb="3">
      <t>キョウサンキン</t>
    </rPh>
    <rPh sb="4" eb="6">
      <t>ホウメイ</t>
    </rPh>
    <phoneticPr fontId="1"/>
  </si>
  <si>
    <r>
      <t xml:space="preserve">特定非営利活動法人 日本空手松涛連盟
第２４回松涛連盟全国空手道選手権大会
第２４回全国車椅子空手道選手権大会
</t>
    </r>
    <r>
      <rPr>
        <b/>
        <sz val="20"/>
        <color theme="1"/>
        <rFont val="ＭＳ Ｐゴシック"/>
        <family val="3"/>
        <charset val="128"/>
        <scheme val="minor"/>
      </rPr>
      <t>参加申込書</t>
    </r>
    <rPh sb="0" eb="2">
      <t>トクテイ</t>
    </rPh>
    <rPh sb="2" eb="5">
      <t>ヒエイリ</t>
    </rPh>
    <rPh sb="5" eb="7">
      <t>カツドウ</t>
    </rPh>
    <rPh sb="7" eb="9">
      <t>ホウジン</t>
    </rPh>
    <rPh sb="10" eb="12">
      <t>ニホン</t>
    </rPh>
    <rPh sb="12" eb="14">
      <t>カラテ</t>
    </rPh>
    <rPh sb="14" eb="16">
      <t>ショウトウ</t>
    </rPh>
    <rPh sb="16" eb="18">
      <t>レンメイ</t>
    </rPh>
    <rPh sb="19" eb="20">
      <t>ダイ</t>
    </rPh>
    <rPh sb="22" eb="23">
      <t>カイ</t>
    </rPh>
    <rPh sb="23" eb="25">
      <t>ショウトウ</t>
    </rPh>
    <rPh sb="25" eb="27">
      <t>レンメイ</t>
    </rPh>
    <rPh sb="27" eb="29">
      <t>ゼンコク</t>
    </rPh>
    <rPh sb="29" eb="31">
      <t>カラテ</t>
    </rPh>
    <rPh sb="31" eb="32">
      <t>ドウ</t>
    </rPh>
    <rPh sb="32" eb="35">
      <t>センシュケン</t>
    </rPh>
    <rPh sb="35" eb="37">
      <t>タイカイ</t>
    </rPh>
    <rPh sb="38" eb="39">
      <t>ダイ</t>
    </rPh>
    <rPh sb="41" eb="42">
      <t>カイ</t>
    </rPh>
    <rPh sb="42" eb="44">
      <t>ゼンコク</t>
    </rPh>
    <rPh sb="44" eb="47">
      <t>クルマイス</t>
    </rPh>
    <rPh sb="47" eb="49">
      <t>カラテ</t>
    </rPh>
    <rPh sb="49" eb="50">
      <t>ドウ</t>
    </rPh>
    <rPh sb="50" eb="53">
      <t>センシュケン</t>
    </rPh>
    <rPh sb="53" eb="55">
      <t>タイカイ</t>
    </rPh>
    <rPh sb="56" eb="58">
      <t>サンカ</t>
    </rPh>
    <rPh sb="58" eb="61">
      <t>モウシコミショ</t>
    </rPh>
    <phoneticPr fontId="1"/>
  </si>
  <si>
    <t>コーチ</t>
    <phoneticPr fontId="1"/>
  </si>
  <si>
    <t>時点の年齢</t>
    <phoneticPr fontId="1"/>
  </si>
  <si>
    <t>2023年4月2日</t>
    <rPh sb="4" eb="5">
      <t>ネン</t>
    </rPh>
    <rPh sb="6" eb="7">
      <t>ガツ</t>
    </rPh>
    <rPh sb="8" eb="9">
      <t>ニチ</t>
    </rPh>
    <phoneticPr fontId="1"/>
  </si>
  <si>
    <t>所属（支部名）</t>
    <rPh sb="0" eb="2">
      <t>ショゾク</t>
    </rPh>
    <rPh sb="3" eb="5">
      <t>シブ</t>
    </rPh>
    <rPh sb="5" eb="6">
      <t>メイ</t>
    </rPh>
    <phoneticPr fontId="1"/>
  </si>
  <si>
    <t>高校生団体型</t>
    <rPh sb="0" eb="3">
      <t>コウコウセイ</t>
    </rPh>
    <rPh sb="3" eb="5">
      <t>ダンタイ</t>
    </rPh>
    <rPh sb="5" eb="6">
      <t>カタ</t>
    </rPh>
    <phoneticPr fontId="1"/>
  </si>
  <si>
    <t>中学男子団体組手</t>
    <rPh sb="0" eb="2">
      <t>チュウガク</t>
    </rPh>
    <rPh sb="2" eb="4">
      <t>ダンシ</t>
    </rPh>
    <rPh sb="6" eb="8">
      <t>クミテ</t>
    </rPh>
    <phoneticPr fontId="1"/>
  </si>
  <si>
    <t>中学女子団体組手</t>
    <rPh sb="0" eb="2">
      <t>チュウガク</t>
    </rPh>
    <rPh sb="2" eb="4">
      <t>ジョシ</t>
    </rPh>
    <rPh sb="6" eb="8">
      <t>クミテ</t>
    </rPh>
    <phoneticPr fontId="1"/>
  </si>
  <si>
    <t>高校男子団体組手</t>
    <rPh sb="0" eb="2">
      <t>コウコウ</t>
    </rPh>
    <rPh sb="2" eb="4">
      <t>ダンシ</t>
    </rPh>
    <rPh sb="6" eb="8">
      <t>クミテ</t>
    </rPh>
    <phoneticPr fontId="1"/>
  </si>
  <si>
    <t>高校女子団体組手</t>
    <rPh sb="0" eb="2">
      <t>コウコウ</t>
    </rPh>
    <rPh sb="2" eb="4">
      <t>ジョシ</t>
    </rPh>
    <rPh sb="6" eb="8">
      <t>クミテ</t>
    </rPh>
    <phoneticPr fontId="1"/>
  </si>
  <si>
    <t>21日</t>
    <rPh sb="2" eb="3">
      <t>ニチ</t>
    </rPh>
    <phoneticPr fontId="5"/>
  </si>
  <si>
    <t>22日</t>
    <rPh sb="2" eb="3">
      <t>ニチ</t>
    </rPh>
    <phoneticPr fontId="5"/>
  </si>
  <si>
    <t>23日</t>
    <rPh sb="2" eb="3">
      <t>ニチ</t>
    </rPh>
    <phoneticPr fontId="5"/>
  </si>
  <si>
    <t>弁当　7月22日（土）</t>
    <rPh sb="0" eb="2">
      <t>ベントウ</t>
    </rPh>
    <rPh sb="4" eb="5">
      <t>ガツ</t>
    </rPh>
    <rPh sb="7" eb="8">
      <t>ニチ</t>
    </rPh>
    <rPh sb="9" eb="10">
      <t>ド</t>
    </rPh>
    <phoneticPr fontId="1"/>
  </si>
  <si>
    <t>弁当　7月23日（日）</t>
    <rPh sb="0" eb="2">
      <t>ベントウ</t>
    </rPh>
    <rPh sb="4" eb="5">
      <t>ガツ</t>
    </rPh>
    <rPh sb="7" eb="8">
      <t>ニチ</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</si>
</sst>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quot;円&quot;"/>
    <numFmt numFmtId="177" formatCode="0_ "/>
    <numFmt numFmtId="178" formatCode="m&quot;月&quot;d&quot;日&quot;;@"/>
  </numFmts>
  <fonts count="5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b/>
      <sz val="14"/>
      <color theme="1"/>
      <name val="ＭＳ Ｐゴシック"/>
      <family val="3"/>
      <charset val="128"/>
      <scheme val="minor"/>
    </font>
    <font>
      <sz val="12"/>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name val="ＭＳ Ｐゴシック"/>
      <family val="3"/>
      <charset val="128"/>
      <scheme val="minor"/>
    </font>
    <font>
      <b/>
      <sz val="14"/>
      <name val="ＭＳ Ｐゴシック"/>
      <family val="3"/>
      <charset val="128"/>
    </font>
    <font>
      <u/>
      <sz val="10.5"/>
      <color indexed="8"/>
      <name val="Lucida Sans Unicode"/>
      <family val="2"/>
    </font>
    <font>
      <b/>
      <sz val="12"/>
      <color indexed="10"/>
      <name val="ＭＳ Ｐゴシック"/>
      <family val="3"/>
      <charset val="128"/>
    </font>
    <font>
      <b/>
      <sz val="20"/>
      <color theme="1"/>
      <name val="ＭＳ Ｐゴシック"/>
      <family val="3"/>
      <charset val="128"/>
      <scheme val="minor"/>
    </font>
    <font>
      <sz val="11"/>
      <color theme="1"/>
      <name val="ＭＳ Ｐゴシック"/>
      <family val="2"/>
      <charset val="128"/>
      <scheme val="minor"/>
    </font>
    <font>
      <sz val="12"/>
      <name val="ＭＳ ゴシック"/>
      <family val="3"/>
      <charset val="128"/>
    </font>
    <font>
      <sz val="20"/>
      <color indexed="52"/>
      <name val="ＭＳ ゴシック"/>
      <family val="3"/>
      <charset val="128"/>
    </font>
    <font>
      <b/>
      <sz val="16"/>
      <color indexed="12"/>
      <name val="ＭＳ Ｐゴシック"/>
      <family val="3"/>
      <charset val="128"/>
    </font>
    <font>
      <b/>
      <sz val="12"/>
      <name val="ＭＳ Ｐゴシック"/>
      <family val="3"/>
      <charset val="128"/>
    </font>
    <font>
      <sz val="10"/>
      <color indexed="10"/>
      <name val="ＭＳ Ｐゴシック"/>
      <family val="3"/>
      <charset val="128"/>
    </font>
    <font>
      <sz val="12"/>
      <color indexed="10"/>
      <name val="ＭＳ Ｐゴシック"/>
      <family val="3"/>
      <charset val="128"/>
    </font>
    <font>
      <sz val="14"/>
      <name val="ＭＳ Ｐゴシック"/>
      <family val="3"/>
      <charset val="128"/>
    </font>
    <font>
      <b/>
      <sz val="18"/>
      <color theme="1"/>
      <name val="ＭＳ Ｐゴシック"/>
      <family val="3"/>
      <charset val="128"/>
      <scheme val="minor"/>
    </font>
    <font>
      <b/>
      <sz val="18"/>
      <name val="ＭＳ Ｐゴシック"/>
      <family val="3"/>
      <charset val="128"/>
    </font>
    <font>
      <sz val="18"/>
      <name val="ＭＳ ゴシック"/>
      <family val="3"/>
      <charset val="128"/>
    </font>
    <font>
      <sz val="18"/>
      <name val="ＭＳ Ｐゴシック"/>
      <family val="3"/>
      <charset val="128"/>
    </font>
    <font>
      <sz val="9"/>
      <color theme="1"/>
      <name val="ＭＳ Ｐゴシック"/>
      <family val="2"/>
      <charset val="128"/>
      <scheme val="minor"/>
    </font>
    <font>
      <sz val="12"/>
      <color theme="1"/>
      <name val="ＭＳ Ｐゴシック"/>
      <family val="2"/>
      <charset val="128"/>
      <scheme val="minor"/>
    </font>
    <font>
      <sz val="12"/>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u/>
      <sz val="11"/>
      <color theme="10"/>
      <name val="ＭＳ Ｐゴシック"/>
      <family val="3"/>
      <charset val="128"/>
    </font>
    <font>
      <sz val="11"/>
      <color rgb="FFFF0000"/>
      <name val="ＭＳ Ｐゴシック"/>
      <family val="2"/>
      <charset val="128"/>
      <scheme val="minor"/>
    </font>
    <font>
      <b/>
      <sz val="10"/>
      <name val="ＭＳ Ｐゴシック"/>
      <family val="3"/>
      <charset val="128"/>
    </font>
    <font>
      <b/>
      <sz val="11"/>
      <color rgb="FFFF0000"/>
      <name val="ＭＳ Ｐゴシック"/>
      <family val="3"/>
      <charset val="128"/>
    </font>
    <font>
      <b/>
      <sz val="10"/>
      <color rgb="FFFF0000"/>
      <name val="ＭＳ Ｐゴシック"/>
      <family val="3"/>
      <charset val="128"/>
    </font>
    <font>
      <b/>
      <sz val="12"/>
      <color rgb="FFFF0000"/>
      <name val="ＭＳ Ｐゴシック"/>
      <family val="3"/>
      <charset val="128"/>
    </font>
    <font>
      <sz val="8"/>
      <name val="ＭＳ Ｐゴシック"/>
      <family val="3"/>
      <charset val="128"/>
    </font>
    <font>
      <b/>
      <sz val="12"/>
      <name val="Century"/>
      <family val="1"/>
    </font>
    <font>
      <b/>
      <sz val="12"/>
      <name val="ＭＳ Ｐゴシック"/>
      <family val="3"/>
      <charset val="128"/>
      <scheme val="minor"/>
    </font>
    <font>
      <b/>
      <sz val="9"/>
      <color indexed="81"/>
      <name val="MS P ゴシック"/>
      <family val="3"/>
      <charset val="128"/>
    </font>
    <font>
      <sz val="10"/>
      <name val="ＭＳ Ｐゴシック"/>
      <family val="3"/>
      <charset val="128"/>
      <scheme val="minor"/>
    </font>
    <font>
      <b/>
      <sz val="8"/>
      <name val="ＭＳ Ｐゴシック"/>
      <family val="3"/>
      <charset val="128"/>
    </font>
    <font>
      <sz val="11"/>
      <name val="ＭＳ 明朝"/>
      <family val="1"/>
      <charset val="128"/>
    </font>
    <font>
      <sz val="6"/>
      <name val="ＭＳ Ｐゴシック"/>
      <family val="3"/>
      <charset val="128"/>
      <scheme val="minor"/>
    </font>
    <font>
      <sz val="11"/>
      <color theme="1"/>
      <name val="ＭＳ 明朝"/>
      <family val="1"/>
      <charset val="128"/>
    </font>
    <font>
      <b/>
      <sz val="11"/>
      <color theme="1"/>
      <name val="ＭＳ 明朝"/>
      <family val="1"/>
      <charset val="128"/>
    </font>
    <font>
      <b/>
      <sz val="11"/>
      <color theme="1"/>
      <name val="ＭＳ Ｐゴシック"/>
      <family val="3"/>
      <charset val="128"/>
      <scheme val="minor"/>
    </font>
    <font>
      <sz val="8"/>
      <color theme="1"/>
      <name val="ＭＳ Ｐゴシック"/>
      <family val="2"/>
      <charset val="128"/>
      <scheme val="minor"/>
    </font>
    <font>
      <sz val="6.5"/>
      <name val="ＭＳ Ｐゴシック"/>
      <family val="3"/>
      <charset val="128"/>
    </font>
    <font>
      <b/>
      <sz val="12"/>
      <name val="ＭＳ Ｐゴシック"/>
      <family val="1"/>
      <scheme val="minor"/>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4" tint="0.59999389629810485"/>
        <bgColor indexed="64"/>
      </patternFill>
    </fill>
    <fill>
      <patternFill patternType="solid">
        <fgColor rgb="FFFFFF99"/>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ck">
        <color indexed="64"/>
      </right>
      <top/>
      <bottom/>
      <diagonal/>
    </border>
    <border>
      <left style="thin">
        <color indexed="64"/>
      </left>
      <right style="thin">
        <color indexed="64"/>
      </right>
      <top/>
      <bottom/>
      <diagonal/>
    </border>
    <border>
      <left style="thin">
        <color indexed="64"/>
      </left>
      <right style="thin">
        <color indexed="64"/>
      </right>
      <top style="thick">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diagonal/>
    </border>
    <border>
      <left/>
      <right style="hair">
        <color indexed="64"/>
      </right>
      <top/>
      <bottom style="medium">
        <color indexed="64"/>
      </bottom>
      <diagonal/>
    </border>
    <border>
      <left/>
      <right/>
      <top/>
      <bottom style="thin">
        <color indexed="64"/>
      </bottom>
      <diagonal/>
    </border>
    <border>
      <left style="dotted">
        <color indexed="64"/>
      </left>
      <right style="dotted">
        <color indexed="64"/>
      </right>
      <top style="medium">
        <color indexed="64"/>
      </top>
      <bottom style="medium">
        <color indexed="64"/>
      </bottom>
      <diagonal/>
    </border>
    <border>
      <left style="thin">
        <color indexed="64"/>
      </left>
      <right style="thick">
        <color indexed="64"/>
      </right>
      <top/>
      <bottom style="thick">
        <color indexed="64"/>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indexed="64"/>
      </left>
      <right/>
      <top style="thick">
        <color indexed="64"/>
      </top>
      <bottom style="thick">
        <color indexed="64"/>
      </bottom>
      <diagonal/>
    </border>
    <border>
      <left style="thin">
        <color indexed="64"/>
      </left>
      <right/>
      <top/>
      <bottom style="thick">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dashed">
        <color indexed="64"/>
      </left>
      <right style="dashed">
        <color indexed="64"/>
      </right>
      <top style="medium">
        <color indexed="64"/>
      </top>
      <bottom style="medium">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31" fillId="0" borderId="0" applyNumberFormat="0" applyFill="0" applyBorder="0" applyAlignment="0" applyProtection="0">
      <alignment vertical="top"/>
      <protection locked="0"/>
    </xf>
  </cellStyleXfs>
  <cellXfs count="325">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49" fontId="0" fillId="0" borderId="0" xfId="0" applyNumberFormat="1" applyAlignment="1">
      <alignment horizontal="right" vertical="center"/>
    </xf>
    <xf numFmtId="49" fontId="0" fillId="0" borderId="3" xfId="0" applyNumberFormat="1" applyBorder="1" applyAlignment="1">
      <alignment horizontal="center" vertical="center"/>
    </xf>
    <xf numFmtId="49" fontId="31" fillId="0" borderId="0" xfId="2" applyNumberFormat="1" applyAlignment="1" applyProtection="1">
      <alignment vertical="center"/>
    </xf>
    <xf numFmtId="0" fontId="0" fillId="0" borderId="14" xfId="0" applyBorder="1" applyProtection="1">
      <alignment vertical="center"/>
      <protection locked="0"/>
    </xf>
    <xf numFmtId="0" fontId="0" fillId="0" borderId="6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49" fontId="6" fillId="0" borderId="1" xfId="0" applyNumberFormat="1" applyFont="1" applyBorder="1" applyAlignment="1" applyProtection="1">
      <alignment horizontal="right" vertical="center" shrinkToFit="1"/>
      <protection locked="0"/>
    </xf>
    <xf numFmtId="14" fontId="6" fillId="0" borderId="1" xfId="0" applyNumberFormat="1" applyFont="1" applyBorder="1" applyAlignment="1" applyProtection="1">
      <alignment horizontal="right" vertical="center" shrinkToFit="1"/>
      <protection locked="0"/>
    </xf>
    <xf numFmtId="49" fontId="8" fillId="0" borderId="1" xfId="0" applyNumberFormat="1" applyFont="1" applyBorder="1" applyAlignment="1" applyProtection="1">
      <alignment horizontal="right" vertical="center" shrinkToFit="1"/>
      <protection locked="0"/>
    </xf>
    <xf numFmtId="14" fontId="8" fillId="0" borderId="1" xfId="0" applyNumberFormat="1" applyFont="1" applyBorder="1" applyAlignment="1" applyProtection="1">
      <alignment horizontal="right" vertical="center" shrinkToFit="1"/>
      <protection locked="0"/>
    </xf>
    <xf numFmtId="0" fontId="6" fillId="0" borderId="0" xfId="0" applyFont="1">
      <alignment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vertical="top"/>
    </xf>
    <xf numFmtId="0" fontId="6" fillId="0" borderId="70" xfId="0" applyFont="1" applyBorder="1" applyAlignment="1">
      <alignment horizontal="center" vertical="center"/>
    </xf>
    <xf numFmtId="0" fontId="6" fillId="0" borderId="5" xfId="0" applyFont="1" applyBorder="1" applyAlignment="1">
      <alignment horizontal="center" vertical="center"/>
    </xf>
    <xf numFmtId="0" fontId="30" fillId="0" borderId="1" xfId="0" applyFont="1" applyBorder="1" applyAlignment="1">
      <alignment horizontal="center" vertical="center" shrinkToFit="1"/>
    </xf>
    <xf numFmtId="0" fontId="6" fillId="0" borderId="1" xfId="0" applyFont="1" applyBorder="1">
      <alignment vertical="center"/>
    </xf>
    <xf numFmtId="0" fontId="29" fillId="0" borderId="1" xfId="0" applyFont="1" applyBorder="1" applyAlignment="1">
      <alignment horizontal="center" vertical="center" shrinkToFit="1"/>
    </xf>
    <xf numFmtId="49" fontId="30" fillId="0" borderId="1" xfId="0" applyNumberFormat="1" applyFont="1" applyBorder="1" applyAlignment="1">
      <alignment horizontal="center" vertical="center" shrinkToFit="1"/>
    </xf>
    <xf numFmtId="14" fontId="30" fillId="0" borderId="1" xfId="0" applyNumberFormat="1" applyFont="1" applyBorder="1" applyAlignment="1">
      <alignment horizontal="center" vertical="center" shrinkToFit="1"/>
    </xf>
    <xf numFmtId="0" fontId="0" fillId="0" borderId="1" xfId="0" applyBorder="1" applyAlignment="1">
      <alignment horizontal="center" vertical="center" shrinkToFit="1"/>
    </xf>
    <xf numFmtId="49" fontId="8" fillId="0" borderId="1" xfId="0" applyNumberFormat="1" applyFont="1" applyBorder="1" applyAlignment="1">
      <alignment horizontal="right" vertical="center" shrinkToFit="1"/>
    </xf>
    <xf numFmtId="14" fontId="8" fillId="0" borderId="1" xfId="0" applyNumberFormat="1" applyFont="1" applyBorder="1" applyAlignment="1">
      <alignment horizontal="right" vertical="center" shrinkToFit="1"/>
    </xf>
    <xf numFmtId="0" fontId="8" fillId="0" borderId="1" xfId="0" applyFont="1" applyBorder="1" applyAlignment="1">
      <alignment horizontal="center" vertical="center" shrinkToFit="1"/>
    </xf>
    <xf numFmtId="0" fontId="7" fillId="0" borderId="0" xfId="0" applyFont="1" applyAlignment="1">
      <alignment horizontal="center" vertical="center"/>
    </xf>
    <xf numFmtId="0" fontId="7" fillId="0" borderId="69" xfId="0" applyFont="1" applyBorder="1" applyAlignment="1">
      <alignment horizontal="center" vertical="center"/>
    </xf>
    <xf numFmtId="0" fontId="7" fillId="0" borderId="48" xfId="0" applyFont="1" applyBorder="1" applyAlignment="1">
      <alignment horizontal="center" vertical="center"/>
    </xf>
    <xf numFmtId="0" fontId="0" fillId="0" borderId="1" xfId="0" applyBorder="1" applyAlignment="1">
      <alignment horizontal="right" vertical="center" shrinkToFit="1"/>
    </xf>
    <xf numFmtId="49" fontId="0" fillId="0" borderId="1" xfId="0" applyNumberFormat="1" applyBorder="1" applyAlignment="1">
      <alignment horizontal="center" vertical="center" shrinkToFit="1"/>
    </xf>
    <xf numFmtId="0" fontId="7" fillId="0" borderId="0" xfId="0" applyFont="1">
      <alignment vertical="center"/>
    </xf>
    <xf numFmtId="49" fontId="0" fillId="0" borderId="0" xfId="0" applyNumberFormat="1" applyAlignment="1">
      <alignment horizontal="center" vertical="center"/>
    </xf>
    <xf numFmtId="0" fontId="6" fillId="0" borderId="4"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0" fillId="0" borderId="42" xfId="0" applyBorder="1" applyAlignment="1">
      <alignment horizontal="center" vertical="center"/>
    </xf>
    <xf numFmtId="0" fontId="0" fillId="0" borderId="2" xfId="0" applyBorder="1" applyAlignment="1">
      <alignment horizontal="center" vertical="center"/>
    </xf>
    <xf numFmtId="0" fontId="0" fillId="0" borderId="57" xfId="0" applyBorder="1" applyAlignment="1">
      <alignment horizontal="center" vertical="center"/>
    </xf>
    <xf numFmtId="0" fontId="23" fillId="0" borderId="0" xfId="0" applyFont="1">
      <alignment vertical="center"/>
    </xf>
    <xf numFmtId="0" fontId="25"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0" fillId="0" borderId="1" xfId="0" applyBorder="1">
      <alignment vertical="center"/>
    </xf>
    <xf numFmtId="0" fontId="11" fillId="0" borderId="0" xfId="0" applyFont="1" applyAlignment="1">
      <alignment horizontal="left" vertical="center"/>
    </xf>
    <xf numFmtId="0" fontId="0" fillId="0" borderId="1" xfId="0" applyBorder="1" applyAlignment="1">
      <alignment horizontal="center" vertical="center"/>
    </xf>
    <xf numFmtId="38" fontId="15" fillId="0" borderId="0" xfId="1" applyFont="1" applyProtection="1">
      <alignment vertical="center"/>
    </xf>
    <xf numFmtId="38" fontId="4" fillId="0" borderId="0" xfId="1" applyFont="1" applyProtection="1">
      <alignment vertical="center"/>
    </xf>
    <xf numFmtId="38" fontId="16" fillId="0" borderId="0" xfId="1" applyFont="1" applyFill="1" applyBorder="1" applyAlignment="1" applyProtection="1">
      <alignment horizontal="center" vertical="center"/>
    </xf>
    <xf numFmtId="38" fontId="17" fillId="0" borderId="0" xfId="1" applyFont="1" applyBorder="1" applyAlignment="1" applyProtection="1">
      <alignment horizontal="center" vertical="center"/>
    </xf>
    <xf numFmtId="49" fontId="26" fillId="0" borderId="0" xfId="0" applyNumberFormat="1" applyFont="1" applyAlignment="1">
      <alignment vertical="center" wrapText="1"/>
    </xf>
    <xf numFmtId="38" fontId="18" fillId="0" borderId="0" xfId="1" applyFont="1" applyProtection="1">
      <alignment vertical="center"/>
    </xf>
    <xf numFmtId="0" fontId="39" fillId="0" borderId="0" xfId="0" applyFont="1">
      <alignment vertical="center"/>
    </xf>
    <xf numFmtId="38" fontId="35" fillId="0" borderId="0" xfId="1" applyFont="1" applyFill="1" applyBorder="1" applyProtection="1">
      <alignment vertical="center"/>
    </xf>
    <xf numFmtId="38" fontId="7" fillId="0" borderId="0" xfId="1" applyFont="1" applyFill="1" applyBorder="1" applyProtection="1">
      <alignment vertical="center"/>
    </xf>
    <xf numFmtId="38" fontId="18" fillId="0" borderId="0" xfId="1" applyFont="1" applyAlignment="1" applyProtection="1">
      <alignment horizontal="center" vertical="center"/>
    </xf>
    <xf numFmtId="38" fontId="4" fillId="0" borderId="18" xfId="1" applyFont="1" applyBorder="1" applyAlignment="1" applyProtection="1">
      <alignment horizontal="left" vertical="center" indent="1"/>
    </xf>
    <xf numFmtId="176" fontId="4" fillId="0" borderId="51" xfId="1" applyNumberFormat="1" applyFont="1" applyBorder="1" applyAlignment="1" applyProtection="1">
      <alignment horizontal="right" vertical="center" indent="1"/>
    </xf>
    <xf numFmtId="38" fontId="7" fillId="0" borderId="19" xfId="1" applyFont="1" applyBorder="1" applyProtection="1">
      <alignment vertical="center"/>
    </xf>
    <xf numFmtId="176" fontId="4" fillId="0" borderId="20" xfId="1" applyNumberFormat="1" applyFont="1" applyBorder="1" applyAlignment="1" applyProtection="1">
      <alignment horizontal="right" vertical="center" indent="1"/>
    </xf>
    <xf numFmtId="38" fontId="4" fillId="0" borderId="50" xfId="1" applyFont="1" applyBorder="1" applyAlignment="1" applyProtection="1">
      <alignment horizontal="left" vertical="center" indent="1"/>
    </xf>
    <xf numFmtId="176" fontId="4" fillId="0" borderId="1" xfId="1" applyNumberFormat="1" applyFont="1" applyBorder="1" applyAlignment="1" applyProtection="1">
      <alignment horizontal="right" vertical="center" indent="1"/>
    </xf>
    <xf numFmtId="38" fontId="7" fillId="0" borderId="5" xfId="1" applyFont="1" applyBorder="1" applyProtection="1">
      <alignment vertical="center"/>
    </xf>
    <xf numFmtId="176" fontId="4" fillId="0" borderId="49" xfId="1" applyNumberFormat="1" applyFont="1" applyBorder="1" applyAlignment="1" applyProtection="1">
      <alignment horizontal="right" vertical="center" indent="1"/>
    </xf>
    <xf numFmtId="38" fontId="4" fillId="0" borderId="0" xfId="1" applyFont="1" applyAlignment="1" applyProtection="1">
      <alignment vertical="center" shrinkToFit="1"/>
    </xf>
    <xf numFmtId="38" fontId="4" fillId="0" borderId="22" xfId="1" applyFont="1" applyBorder="1" applyAlignment="1" applyProtection="1">
      <alignment horizontal="left" vertical="center" indent="1"/>
    </xf>
    <xf numFmtId="176" fontId="4" fillId="0" borderId="22" xfId="1" applyNumberFormat="1" applyFont="1" applyBorder="1" applyAlignment="1" applyProtection="1">
      <alignment horizontal="right" vertical="center" indent="1"/>
    </xf>
    <xf numFmtId="38" fontId="7" fillId="0" borderId="23" xfId="1" applyFont="1" applyBorder="1" applyProtection="1">
      <alignment vertical="center"/>
    </xf>
    <xf numFmtId="176" fontId="4" fillId="0" borderId="24" xfId="1" applyNumberFormat="1" applyFont="1" applyBorder="1" applyAlignment="1" applyProtection="1">
      <alignment horizontal="right" vertical="center" indent="1"/>
    </xf>
    <xf numFmtId="176" fontId="4" fillId="0" borderId="18" xfId="1" applyNumberFormat="1" applyFont="1" applyBorder="1" applyAlignment="1" applyProtection="1">
      <alignment horizontal="right" vertical="center" indent="1"/>
    </xf>
    <xf numFmtId="38" fontId="4" fillId="0" borderId="1" xfId="1" applyFont="1" applyBorder="1" applyAlignment="1" applyProtection="1">
      <alignment horizontal="left" vertical="center" indent="1"/>
    </xf>
    <xf numFmtId="38" fontId="7" fillId="0" borderId="2" xfId="1" applyFont="1" applyBorder="1" applyProtection="1">
      <alignment vertical="center"/>
    </xf>
    <xf numFmtId="176" fontId="4" fillId="0" borderId="26" xfId="1" applyNumberFormat="1" applyFont="1" applyBorder="1" applyAlignment="1" applyProtection="1">
      <alignment horizontal="right" vertical="center" indent="1"/>
    </xf>
    <xf numFmtId="38" fontId="4" fillId="0" borderId="27" xfId="1" applyFont="1" applyBorder="1" applyAlignment="1" applyProtection="1">
      <alignment horizontal="left" vertical="center" indent="1"/>
    </xf>
    <xf numFmtId="176" fontId="4" fillId="0" borderId="27" xfId="1" applyNumberFormat="1" applyFont="1" applyBorder="1" applyAlignment="1" applyProtection="1">
      <alignment horizontal="right" vertical="center" indent="1"/>
    </xf>
    <xf numFmtId="38" fontId="7" fillId="0" borderId="28" xfId="1" applyFont="1" applyBorder="1" applyProtection="1">
      <alignment vertical="center"/>
    </xf>
    <xf numFmtId="176" fontId="4" fillId="0" borderId="29" xfId="1" applyNumberFormat="1" applyFont="1" applyBorder="1" applyAlignment="1" applyProtection="1">
      <alignment horizontal="right" vertical="center" indent="1"/>
    </xf>
    <xf numFmtId="38" fontId="18" fillId="0" borderId="30" xfId="1" applyFont="1" applyBorder="1" applyAlignment="1" applyProtection="1">
      <alignment horizontal="center" vertical="center"/>
    </xf>
    <xf numFmtId="38" fontId="4" fillId="0" borderId="31" xfId="1" applyFont="1" applyBorder="1" applyAlignment="1" applyProtection="1">
      <alignment horizontal="left" vertical="center" indent="1"/>
    </xf>
    <xf numFmtId="176" fontId="4" fillId="0" borderId="31" xfId="1" applyNumberFormat="1" applyFont="1" applyBorder="1" applyAlignment="1" applyProtection="1">
      <alignment horizontal="right" vertical="center" indent="1"/>
    </xf>
    <xf numFmtId="38" fontId="7" fillId="0" borderId="32" xfId="1" applyFont="1" applyBorder="1" applyProtection="1">
      <alignment vertical="center"/>
    </xf>
    <xf numFmtId="176" fontId="4" fillId="0" borderId="33" xfId="1" applyNumberFormat="1" applyFont="1" applyBorder="1" applyAlignment="1" applyProtection="1">
      <alignment horizontal="right" vertical="center" indent="1"/>
    </xf>
    <xf numFmtId="38" fontId="4" fillId="0" borderId="66" xfId="1" applyFont="1" applyBorder="1" applyProtection="1">
      <alignment vertical="center"/>
    </xf>
    <xf numFmtId="38" fontId="4" fillId="0" borderId="67" xfId="1" applyFont="1" applyBorder="1" applyAlignment="1" applyProtection="1">
      <alignment horizontal="left" vertical="center" indent="1"/>
    </xf>
    <xf numFmtId="176" fontId="4" fillId="0" borderId="67" xfId="1" applyNumberFormat="1" applyFont="1" applyBorder="1" applyAlignment="1" applyProtection="1">
      <alignment horizontal="right" vertical="center" indent="1"/>
    </xf>
    <xf numFmtId="38" fontId="7" fillId="0" borderId="48" xfId="1" applyFont="1" applyBorder="1" applyProtection="1">
      <alignment vertical="center"/>
    </xf>
    <xf numFmtId="38" fontId="4" fillId="0" borderId="22" xfId="1" applyFont="1" applyBorder="1" applyAlignment="1" applyProtection="1">
      <alignment horizontal="left" vertical="center" indent="1" shrinkToFit="1"/>
    </xf>
    <xf numFmtId="176" fontId="4" fillId="0" borderId="36" xfId="1" applyNumberFormat="1" applyFont="1" applyBorder="1" applyAlignment="1" applyProtection="1">
      <alignment horizontal="right" vertical="center" indent="1"/>
    </xf>
    <xf numFmtId="38" fontId="7" fillId="0" borderId="35" xfId="1" applyFont="1" applyBorder="1" applyProtection="1">
      <alignment vertical="center"/>
    </xf>
    <xf numFmtId="176" fontId="4" fillId="0" borderId="65" xfId="1" applyNumberFormat="1" applyFont="1" applyBorder="1" applyAlignment="1" applyProtection="1">
      <alignment horizontal="right" vertical="center" indent="1"/>
    </xf>
    <xf numFmtId="38" fontId="7" fillId="0" borderId="31" xfId="1" applyFont="1" applyBorder="1" applyProtection="1">
      <alignment vertical="center"/>
    </xf>
    <xf numFmtId="176" fontId="19" fillId="0" borderId="31" xfId="1" applyNumberFormat="1" applyFont="1" applyBorder="1" applyAlignment="1" applyProtection="1">
      <alignment horizontal="center" vertical="center"/>
    </xf>
    <xf numFmtId="176" fontId="4" fillId="0" borderId="33" xfId="1" applyNumberFormat="1" applyFont="1" applyFill="1" applyBorder="1" applyAlignment="1" applyProtection="1">
      <alignment horizontal="right" vertical="center" indent="1"/>
    </xf>
    <xf numFmtId="38" fontId="20" fillId="0" borderId="0" xfId="1" applyFont="1" applyProtection="1">
      <alignment vertical="center"/>
    </xf>
    <xf numFmtId="38" fontId="4" fillId="0" borderId="42" xfId="1" applyFont="1" applyBorder="1" applyAlignment="1" applyProtection="1">
      <alignment horizontal="center" vertical="center"/>
    </xf>
    <xf numFmtId="38" fontId="4" fillId="0" borderId="43" xfId="1" applyFont="1" applyBorder="1" applyAlignment="1" applyProtection="1">
      <alignment horizontal="center" vertical="center"/>
    </xf>
    <xf numFmtId="38" fontId="12" fillId="0" borderId="1" xfId="1" applyFont="1" applyBorder="1" applyAlignment="1" applyProtection="1">
      <alignment horizontal="right" vertical="center"/>
    </xf>
    <xf numFmtId="38" fontId="4" fillId="0" borderId="1" xfId="1" applyFont="1" applyBorder="1" applyAlignment="1" applyProtection="1">
      <alignment horizontal="center" vertical="center"/>
    </xf>
    <xf numFmtId="38" fontId="12" fillId="0" borderId="1" xfId="1" applyFont="1" applyBorder="1" applyProtection="1">
      <alignment vertical="center"/>
    </xf>
    <xf numFmtId="38" fontId="4" fillId="0" borderId="1" xfId="1" applyFont="1" applyBorder="1" applyProtection="1">
      <alignment vertical="center"/>
    </xf>
    <xf numFmtId="38" fontId="21" fillId="0" borderId="1" xfId="1" applyFont="1" applyBorder="1" applyProtection="1">
      <alignment vertical="center"/>
    </xf>
    <xf numFmtId="38" fontId="4" fillId="2" borderId="18" xfId="1" applyFont="1" applyFill="1" applyBorder="1" applyAlignment="1" applyProtection="1">
      <alignment horizontal="right" vertical="center" indent="1"/>
      <protection locked="0"/>
    </xf>
    <xf numFmtId="38" fontId="4" fillId="2" borderId="50" xfId="1" applyFont="1" applyFill="1" applyBorder="1" applyAlignment="1" applyProtection="1">
      <alignment horizontal="right" vertical="center" indent="1"/>
      <protection locked="0"/>
    </xf>
    <xf numFmtId="38" fontId="4" fillId="2" borderId="22" xfId="1" applyFont="1" applyFill="1" applyBorder="1" applyAlignment="1" applyProtection="1">
      <alignment horizontal="right" vertical="center" indent="1"/>
      <protection locked="0"/>
    </xf>
    <xf numFmtId="38" fontId="4" fillId="2" borderId="1" xfId="1" applyFont="1" applyFill="1" applyBorder="1" applyAlignment="1" applyProtection="1">
      <alignment horizontal="right" vertical="center" indent="1"/>
      <protection locked="0"/>
    </xf>
    <xf numFmtId="38" fontId="4" fillId="2" borderId="27" xfId="1" applyFont="1" applyFill="1" applyBorder="1" applyAlignment="1" applyProtection="1">
      <alignment horizontal="right" vertical="center" indent="1"/>
      <protection locked="0"/>
    </xf>
    <xf numFmtId="38" fontId="4" fillId="2" borderId="31" xfId="1" applyFont="1" applyFill="1" applyBorder="1" applyAlignment="1" applyProtection="1">
      <alignment horizontal="right" vertical="center" indent="1"/>
      <protection locked="0"/>
    </xf>
    <xf numFmtId="38" fontId="4" fillId="2" borderId="67" xfId="1" applyFont="1" applyFill="1" applyBorder="1" applyAlignment="1" applyProtection="1">
      <alignment horizontal="right" vertical="center" indent="1"/>
      <protection locked="0"/>
    </xf>
    <xf numFmtId="38" fontId="4" fillId="2" borderId="36" xfId="1" applyFont="1" applyFill="1" applyBorder="1" applyAlignment="1" applyProtection="1">
      <alignment horizontal="right" vertical="center" indent="1"/>
      <protection locked="0"/>
    </xf>
    <xf numFmtId="38" fontId="4" fillId="2" borderId="72" xfId="1" applyFont="1" applyFill="1" applyBorder="1" applyAlignment="1" applyProtection="1">
      <alignment horizontal="right" vertical="center" indent="1"/>
      <protection locked="0"/>
    </xf>
    <xf numFmtId="38" fontId="4" fillId="2" borderId="31" xfId="1" applyFont="1" applyFill="1" applyBorder="1" applyAlignment="1" applyProtection="1">
      <alignment horizontal="center" vertical="center"/>
      <protection locked="0"/>
    </xf>
    <xf numFmtId="177" fontId="0" fillId="0" borderId="64" xfId="0" quotePrefix="1" applyNumberFormat="1" applyBorder="1" applyAlignment="1" applyProtection="1">
      <alignment horizontal="right" vertical="center"/>
      <protection locked="0"/>
    </xf>
    <xf numFmtId="49" fontId="9" fillId="0" borderId="1" xfId="0" applyNumberFormat="1" applyFont="1" applyBorder="1" applyAlignment="1" applyProtection="1">
      <alignment horizontal="right" vertical="center" shrinkToFit="1"/>
      <protection locked="0"/>
    </xf>
    <xf numFmtId="14" fontId="9" fillId="0" borderId="1" xfId="0" applyNumberFormat="1" applyFont="1" applyBorder="1" applyAlignment="1" applyProtection="1">
      <alignment horizontal="right" vertical="center" shrinkToFit="1"/>
      <protection locked="0"/>
    </xf>
    <xf numFmtId="0" fontId="41" fillId="0" borderId="1" xfId="0" applyFont="1" applyBorder="1" applyAlignment="1">
      <alignment horizontal="center" vertical="center" shrinkToFit="1"/>
    </xf>
    <xf numFmtId="38" fontId="42" fillId="0" borderId="0" xfId="1" applyFont="1" applyBorder="1" applyAlignment="1" applyProtection="1">
      <alignment vertical="center"/>
    </xf>
    <xf numFmtId="0" fontId="0" fillId="0" borderId="1" xfId="0"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15" xfId="0" applyFont="1" applyBorder="1" applyAlignment="1">
      <alignment horizontal="center" vertical="center" shrinkToFit="1"/>
    </xf>
    <xf numFmtId="0" fontId="8" fillId="0" borderId="2" xfId="0" applyFont="1" applyBorder="1" applyAlignment="1">
      <alignment horizontal="center" vertical="center" shrinkToFit="1"/>
    </xf>
    <xf numFmtId="0" fontId="29" fillId="0" borderId="15" xfId="0" applyFont="1" applyBorder="1" applyAlignment="1">
      <alignment horizontal="center" vertical="center" shrinkToFit="1"/>
    </xf>
    <xf numFmtId="0" fontId="8" fillId="0" borderId="63" xfId="0" applyFont="1" applyBorder="1" applyAlignment="1">
      <alignment horizontal="center" vertical="center"/>
    </xf>
    <xf numFmtId="0" fontId="6" fillId="0" borderId="1" xfId="0" applyFont="1" applyBorder="1" applyAlignment="1">
      <alignment horizontal="center" vertical="center"/>
    </xf>
    <xf numFmtId="0" fontId="6" fillId="0" borderId="73" xfId="0" applyFont="1" applyBorder="1" applyAlignment="1">
      <alignment horizontal="center" vertical="center"/>
    </xf>
    <xf numFmtId="38" fontId="6" fillId="0" borderId="1" xfId="1" applyFont="1" applyBorder="1" applyProtection="1">
      <alignment vertical="center"/>
    </xf>
    <xf numFmtId="0" fontId="30" fillId="0" borderId="0" xfId="0" applyFont="1" applyAlignment="1">
      <alignment horizontal="center" vertical="center" shrinkToFit="1"/>
    </xf>
    <xf numFmtId="0" fontId="9" fillId="0" borderId="0" xfId="0" applyFont="1" applyAlignment="1">
      <alignment horizontal="center" vertical="center"/>
    </xf>
    <xf numFmtId="0" fontId="30" fillId="0" borderId="0" xfId="0" applyFont="1" applyAlignment="1">
      <alignment horizontal="center" vertical="center"/>
    </xf>
    <xf numFmtId="38" fontId="6" fillId="0" borderId="0" xfId="1" applyFont="1" applyBorder="1" applyProtection="1">
      <alignment vertical="center"/>
    </xf>
    <xf numFmtId="0" fontId="30" fillId="0" borderId="2" xfId="0" applyFont="1" applyBorder="1" applyAlignment="1">
      <alignment horizontal="center" vertical="center" shrinkToFit="1"/>
    </xf>
    <xf numFmtId="0" fontId="30" fillId="0" borderId="13"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13" xfId="0" applyBorder="1" applyAlignment="1" applyProtection="1">
      <alignment horizontal="center" vertical="center" shrinkToFit="1"/>
      <protection locked="0"/>
    </xf>
    <xf numFmtId="0" fontId="30" fillId="0" borderId="6" xfId="0" applyFont="1" applyBorder="1" applyAlignment="1">
      <alignment horizontal="center" vertical="center" shrinkToFit="1"/>
    </xf>
    <xf numFmtId="0" fontId="6" fillId="0" borderId="6" xfId="0" applyFont="1" applyBorder="1">
      <alignment vertical="center"/>
    </xf>
    <xf numFmtId="0" fontId="22" fillId="0" borderId="6" xfId="0" applyFont="1" applyBorder="1" applyAlignment="1">
      <alignment horizontal="center" vertical="center"/>
    </xf>
    <xf numFmtId="0" fontId="22" fillId="0" borderId="0" xfId="0" applyFont="1" applyAlignment="1">
      <alignment horizontal="center" vertical="center"/>
    </xf>
    <xf numFmtId="0" fontId="43" fillId="0" borderId="1" xfId="0" applyFont="1" applyBorder="1" applyAlignment="1"/>
    <xf numFmtId="0" fontId="43" fillId="0" borderId="1" xfId="0" applyFont="1" applyBorder="1" applyAlignment="1">
      <alignment vertical="center" shrinkToFit="1"/>
    </xf>
    <xf numFmtId="0" fontId="43" fillId="0" borderId="1" xfId="0" applyFont="1" applyBorder="1" applyAlignment="1">
      <alignment horizontal="center" vertical="center" shrinkToFit="1"/>
    </xf>
    <xf numFmtId="0" fontId="29" fillId="0" borderId="16" xfId="0" applyFont="1" applyBorder="1" applyAlignment="1">
      <alignment horizontal="center" vertical="center" shrinkToFit="1"/>
    </xf>
    <xf numFmtId="0" fontId="43" fillId="0" borderId="48" xfId="0" applyFont="1" applyBorder="1" applyAlignment="1">
      <alignment vertical="center" shrinkToFit="1"/>
    </xf>
    <xf numFmtId="0" fontId="43" fillId="0" borderId="1" xfId="0" quotePrefix="1" applyFont="1" applyBorder="1" applyAlignment="1"/>
    <xf numFmtId="0" fontId="43" fillId="0" borderId="0" xfId="0" applyFont="1" applyAlignment="1">
      <alignment vertical="center" shrinkToFit="1"/>
    </xf>
    <xf numFmtId="38" fontId="43" fillId="0" borderId="0" xfId="1" applyFont="1" applyBorder="1" applyAlignment="1"/>
    <xf numFmtId="38" fontId="45" fillId="0" borderId="0" xfId="1" applyFont="1" applyBorder="1" applyAlignment="1"/>
    <xf numFmtId="0" fontId="45" fillId="0" borderId="0" xfId="0" applyFont="1" applyAlignment="1"/>
    <xf numFmtId="38" fontId="0" fillId="0" borderId="0" xfId="0" applyNumberFormat="1">
      <alignment vertical="center"/>
    </xf>
    <xf numFmtId="49" fontId="43" fillId="0" borderId="1" xfId="0" applyNumberFormat="1" applyFont="1" applyBorder="1" applyAlignment="1"/>
    <xf numFmtId="0" fontId="45" fillId="0" borderId="1" xfId="0" applyFont="1" applyBorder="1" applyAlignment="1">
      <alignment horizontal="center" vertical="center" shrinkToFit="1"/>
    </xf>
    <xf numFmtId="38" fontId="43" fillId="0" borderId="1" xfId="0" applyNumberFormat="1" applyFont="1" applyBorder="1" applyAlignment="1">
      <alignment vertical="center" shrinkToFit="1"/>
    </xf>
    <xf numFmtId="38" fontId="43" fillId="0" borderId="1" xfId="1" applyFont="1" applyBorder="1" applyAlignment="1"/>
    <xf numFmtId="38" fontId="46" fillId="0" borderId="1" xfId="1" applyFont="1" applyBorder="1" applyAlignment="1"/>
    <xf numFmtId="49" fontId="45" fillId="0" borderId="1" xfId="0" applyNumberFormat="1" applyFont="1" applyBorder="1" applyAlignment="1">
      <alignment horizontal="center" vertical="center"/>
    </xf>
    <xf numFmtId="0" fontId="45" fillId="0" borderId="1" xfId="0" applyFont="1" applyBorder="1" applyAlignment="1"/>
    <xf numFmtId="49" fontId="45" fillId="0" borderId="1" xfId="0" applyNumberFormat="1" applyFont="1" applyBorder="1" applyAlignment="1"/>
    <xf numFmtId="0" fontId="32" fillId="0" borderId="0" xfId="0" applyFont="1">
      <alignment vertical="center"/>
    </xf>
    <xf numFmtId="0" fontId="4" fillId="0" borderId="0" xfId="0" applyFont="1" applyAlignment="1" applyProtection="1">
      <alignment horizontal="center" vertical="center"/>
      <protection locked="0"/>
    </xf>
    <xf numFmtId="0" fontId="9" fillId="0" borderId="1" xfId="0" applyFont="1" applyBorder="1" applyAlignment="1">
      <alignment horizontal="center" vertical="center" shrinkToFit="1"/>
    </xf>
    <xf numFmtId="0" fontId="9" fillId="0" borderId="15"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6" fillId="0" borderId="68" xfId="0" applyFont="1" applyBorder="1" applyAlignment="1">
      <alignment horizontal="center" vertical="center"/>
    </xf>
    <xf numFmtId="0" fontId="0" fillId="0" borderId="44" xfId="0" applyBorder="1" applyAlignment="1">
      <alignment horizontal="center" vertical="center"/>
    </xf>
    <xf numFmtId="0" fontId="6" fillId="0" borderId="1" xfId="1" applyNumberFormat="1" applyFont="1" applyBorder="1" applyProtection="1">
      <alignment vertical="center"/>
    </xf>
    <xf numFmtId="0" fontId="45" fillId="0" borderId="1" xfId="0" applyFont="1" applyBorder="1" applyAlignment="1">
      <alignment horizontal="center" vertical="center"/>
    </xf>
    <xf numFmtId="0" fontId="0" fillId="0" borderId="3" xfId="0" applyBorder="1" applyProtection="1">
      <alignment vertical="center"/>
      <protection locked="0"/>
    </xf>
    <xf numFmtId="49" fontId="0" fillId="0" borderId="9" xfId="0" applyNumberFormat="1" applyBorder="1" applyAlignment="1">
      <alignment horizontal="center" vertical="center"/>
    </xf>
    <xf numFmtId="0" fontId="0" fillId="0" borderId="1" xfId="0" applyBorder="1" applyAlignment="1" applyProtection="1">
      <alignment horizontal="center" vertical="center"/>
      <protection locked="0"/>
    </xf>
    <xf numFmtId="49" fontId="0" fillId="0" borderId="0" xfId="0" applyNumberFormat="1" applyAlignment="1">
      <alignment vertical="center" shrinkToFit="1"/>
    </xf>
    <xf numFmtId="0" fontId="32" fillId="0" borderId="1" xfId="0" applyFont="1" applyBorder="1" applyAlignment="1">
      <alignment vertical="center" shrinkToFit="1"/>
    </xf>
    <xf numFmtId="178" fontId="4" fillId="0" borderId="0" xfId="1" applyNumberFormat="1" applyFont="1" applyBorder="1" applyAlignment="1" applyProtection="1">
      <alignment horizontal="center" vertical="center"/>
      <protection locked="0"/>
    </xf>
    <xf numFmtId="38" fontId="18" fillId="0" borderId="0" xfId="1" applyFont="1" applyBorder="1" applyAlignment="1" applyProtection="1">
      <alignment horizontal="center" vertical="center"/>
      <protection locked="0"/>
    </xf>
    <xf numFmtId="38" fontId="37" fillId="0" borderId="0" xfId="1" applyFont="1" applyBorder="1" applyAlignment="1" applyProtection="1">
      <alignment vertical="center"/>
    </xf>
    <xf numFmtId="38" fontId="4" fillId="0" borderId="0" xfId="1" applyFont="1" applyBorder="1" applyAlignment="1" applyProtection="1">
      <alignment horizontal="center" vertical="center"/>
      <protection locked="0"/>
    </xf>
    <xf numFmtId="38" fontId="4" fillId="0" borderId="0" xfId="1" applyFont="1" applyBorder="1" applyAlignment="1" applyProtection="1">
      <alignment vertical="center"/>
      <protection locked="0"/>
    </xf>
    <xf numFmtId="38" fontId="4" fillId="0" borderId="0" xfId="1" applyFont="1" applyBorder="1" applyAlignment="1" applyProtection="1">
      <alignment vertical="center"/>
    </xf>
    <xf numFmtId="38" fontId="4" fillId="0" borderId="0" xfId="1" applyFont="1" applyBorder="1" applyAlignment="1" applyProtection="1">
      <alignment horizontal="center" vertical="center" textRotation="255"/>
    </xf>
    <xf numFmtId="38" fontId="4" fillId="0" borderId="0" xfId="1" applyFont="1" applyBorder="1" applyAlignment="1" applyProtection="1">
      <alignment horizontal="right" vertical="center"/>
      <protection locked="0"/>
    </xf>
    <xf numFmtId="38" fontId="4" fillId="0" borderId="0" xfId="1" applyFont="1" applyBorder="1" applyAlignment="1" applyProtection="1">
      <alignment vertical="center" textRotation="255"/>
    </xf>
    <xf numFmtId="176" fontId="4" fillId="0" borderId="0" xfId="1" applyNumberFormat="1" applyFont="1" applyBorder="1" applyAlignment="1" applyProtection="1">
      <alignment horizontal="right" vertical="center"/>
      <protection locked="0"/>
    </xf>
    <xf numFmtId="176" fontId="18" fillId="3" borderId="74" xfId="1" applyNumberFormat="1" applyFont="1" applyFill="1" applyBorder="1" applyAlignment="1" applyProtection="1">
      <alignment horizontal="right" vertical="center" indent="1"/>
    </xf>
    <xf numFmtId="0" fontId="30" fillId="0" borderId="1" xfId="0" applyFont="1" applyBorder="1" applyAlignment="1">
      <alignment horizontal="center" vertical="center"/>
    </xf>
    <xf numFmtId="49" fontId="3" fillId="0" borderId="0" xfId="0" applyNumberFormat="1" applyFont="1" applyAlignment="1">
      <alignment horizontal="center" vertical="center" wrapText="1"/>
    </xf>
    <xf numFmtId="49" fontId="47" fillId="0" borderId="0" xfId="0" applyNumberFormat="1" applyFont="1">
      <alignment vertical="center"/>
    </xf>
    <xf numFmtId="49" fontId="32" fillId="0" borderId="0" xfId="0" applyNumberFormat="1" applyFont="1">
      <alignment vertical="center"/>
    </xf>
    <xf numFmtId="49" fontId="8" fillId="0" borderId="0" xfId="0" applyNumberFormat="1" applyFont="1">
      <alignment vertical="center"/>
    </xf>
    <xf numFmtId="0" fontId="0" fillId="0" borderId="10" xfId="0" applyBorder="1" applyAlignment="1">
      <alignment horizontal="center" vertical="center"/>
    </xf>
    <xf numFmtId="0" fontId="0" fillId="0" borderId="75" xfId="0" applyBorder="1" applyAlignment="1">
      <alignment horizontal="center" vertical="center"/>
    </xf>
    <xf numFmtId="0" fontId="48" fillId="0" borderId="0" xfId="0" applyFont="1" applyAlignment="1">
      <alignment vertical="center" wrapText="1"/>
    </xf>
    <xf numFmtId="0" fontId="49" fillId="0" borderId="0" xfId="1" applyNumberFormat="1" applyFont="1" applyFill="1" applyAlignment="1" applyProtection="1">
      <alignment horizontal="left" vertical="center" wrapText="1"/>
    </xf>
    <xf numFmtId="38" fontId="0" fillId="0" borderId="1" xfId="0" applyNumberFormat="1" applyBorder="1">
      <alignment vertical="center"/>
    </xf>
    <xf numFmtId="38" fontId="4" fillId="5" borderId="44" xfId="1" applyFont="1" applyFill="1" applyBorder="1" applyProtection="1">
      <alignment vertical="center"/>
      <protection locked="0"/>
    </xf>
    <xf numFmtId="38" fontId="4" fillId="5" borderId="45" xfId="1" applyFont="1" applyFill="1" applyBorder="1" applyProtection="1">
      <alignment vertical="center"/>
      <protection locked="0"/>
    </xf>
    <xf numFmtId="38" fontId="4" fillId="5" borderId="46" xfId="1" applyFont="1" applyFill="1" applyBorder="1" applyProtection="1">
      <alignment vertical="center"/>
      <protection locked="0"/>
    </xf>
    <xf numFmtId="38" fontId="4" fillId="5" borderId="47" xfId="1" applyFont="1" applyFill="1" applyBorder="1" applyProtection="1">
      <alignment vertical="center"/>
      <protection locked="0"/>
    </xf>
    <xf numFmtId="177" fontId="0" fillId="0" borderId="0" xfId="0" quotePrefix="1" applyNumberFormat="1" applyAlignment="1">
      <alignment horizontal="right" vertical="center"/>
    </xf>
    <xf numFmtId="0" fontId="6" fillId="0" borderId="28" xfId="0" applyFont="1" applyBorder="1" applyAlignment="1">
      <alignment horizontal="center" vertical="center"/>
    </xf>
    <xf numFmtId="42" fontId="6" fillId="0" borderId="1" xfId="1" applyNumberFormat="1" applyFont="1" applyBorder="1" applyProtection="1">
      <alignment vertical="center"/>
    </xf>
    <xf numFmtId="42" fontId="6" fillId="0" borderId="1" xfId="0" applyNumberFormat="1" applyFont="1" applyBorder="1">
      <alignment vertical="center"/>
    </xf>
    <xf numFmtId="0" fontId="0" fillId="0" borderId="0" xfId="0" applyProtection="1">
      <alignment vertical="center"/>
      <protection locked="0"/>
    </xf>
    <xf numFmtId="0" fontId="23" fillId="0" borderId="6" xfId="0" applyFont="1" applyBorder="1">
      <alignment vertical="center"/>
    </xf>
    <xf numFmtId="0" fontId="8" fillId="0" borderId="0" xfId="0" applyFont="1" applyAlignment="1">
      <alignment vertical="center" wrapText="1"/>
    </xf>
    <xf numFmtId="0" fontId="8" fillId="0" borderId="70" xfId="0" applyFont="1" applyBorder="1">
      <alignment vertical="center"/>
    </xf>
    <xf numFmtId="49" fontId="8" fillId="0" borderId="70" xfId="0" applyNumberFormat="1" applyFont="1" applyBorder="1">
      <alignment vertical="center"/>
    </xf>
    <xf numFmtId="49" fontId="0" fillId="0" borderId="9"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9" fontId="0" fillId="0" borderId="10" xfId="0" applyNumberFormat="1" applyBorder="1" applyAlignment="1" applyProtection="1">
      <alignment horizontal="left" vertical="center"/>
      <protection locked="0"/>
    </xf>
    <xf numFmtId="49" fontId="3" fillId="4" borderId="37" xfId="0" applyNumberFormat="1" applyFont="1" applyFill="1" applyBorder="1" applyAlignment="1">
      <alignment horizontal="center" vertical="center" wrapText="1"/>
    </xf>
    <xf numFmtId="49" fontId="3" fillId="4" borderId="38" xfId="0" applyNumberFormat="1" applyFont="1" applyFill="1" applyBorder="1" applyAlignment="1">
      <alignment horizontal="center" vertical="center" wrapText="1"/>
    </xf>
    <xf numFmtId="49" fontId="3" fillId="4" borderId="39"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49" fontId="3" fillId="4" borderId="0" xfId="0" applyNumberFormat="1" applyFont="1" applyFill="1" applyAlignment="1">
      <alignment horizontal="center" vertical="center" wrapText="1"/>
    </xf>
    <xf numFmtId="49" fontId="3" fillId="4" borderId="40" xfId="0" applyNumberFormat="1" applyFont="1" applyFill="1" applyBorder="1" applyAlignment="1">
      <alignment horizontal="center" vertical="center" wrapText="1"/>
    </xf>
    <xf numFmtId="49" fontId="3" fillId="4" borderId="41"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8" xfId="0" applyNumberFormat="1" applyFont="1" applyFill="1" applyBorder="1" applyAlignment="1">
      <alignment horizontal="center" vertical="center" wrapText="1"/>
    </xf>
    <xf numFmtId="49" fontId="0" fillId="0" borderId="9"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22" fillId="4" borderId="37"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39" xfId="0" applyFont="1" applyFill="1" applyBorder="1" applyAlignment="1">
      <alignment horizontal="center" vertical="center"/>
    </xf>
    <xf numFmtId="0" fontId="22" fillId="4" borderId="41"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49" fontId="0" fillId="0" borderId="9" xfId="0" applyNumberForma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22" fillId="4" borderId="6" xfId="0" applyFont="1" applyFill="1" applyBorder="1" applyAlignment="1">
      <alignment horizontal="center" vertical="center"/>
    </xf>
    <xf numFmtId="0" fontId="22" fillId="4" borderId="0" xfId="0" applyFont="1" applyFill="1" applyAlignment="1">
      <alignment horizontal="center" vertical="center"/>
    </xf>
    <xf numFmtId="0" fontId="0" fillId="0" borderId="0" xfId="0">
      <alignment vertical="center"/>
    </xf>
    <xf numFmtId="0" fontId="8" fillId="0" borderId="0" xfId="0" applyFont="1" applyAlignment="1">
      <alignment horizontal="center" vertical="center"/>
    </xf>
    <xf numFmtId="49" fontId="6" fillId="0" borderId="37" xfId="0" applyNumberFormat="1"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9" fillId="0" borderId="15" xfId="0" applyFont="1" applyBorder="1" applyAlignment="1">
      <alignment horizontal="center" vertical="center" shrinkToFit="1"/>
    </xf>
    <xf numFmtId="0" fontId="9" fillId="0" borderId="2" xfId="0" applyFont="1" applyBorder="1" applyAlignment="1">
      <alignment horizontal="center" vertical="center" shrinkToFit="1"/>
    </xf>
    <xf numFmtId="0" fontId="6" fillId="0" borderId="27" xfId="0" applyFont="1" applyBorder="1" applyAlignment="1">
      <alignment horizontal="center" vertical="center"/>
    </xf>
    <xf numFmtId="0" fontId="0" fillId="0" borderId="6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2" xfId="0"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49" fontId="27" fillId="0" borderId="1" xfId="0" applyNumberFormat="1" applyFont="1" applyBorder="1" applyAlignment="1" applyProtection="1">
      <alignment horizontal="left" vertical="center"/>
      <protection locked="0"/>
    </xf>
    <xf numFmtId="49" fontId="27" fillId="0" borderId="56" xfId="0" applyNumberFormat="1" applyFont="1" applyBorder="1" applyAlignment="1" applyProtection="1">
      <alignment horizontal="left" vertical="center"/>
      <protection locked="0"/>
    </xf>
    <xf numFmtId="0" fontId="0" fillId="0" borderId="1" xfId="0" applyBorder="1" applyAlignment="1">
      <alignment horizontal="center" vertical="center"/>
    </xf>
    <xf numFmtId="0" fontId="0" fillId="0" borderId="56" xfId="0" applyBorder="1" applyAlignment="1">
      <alignment horizontal="center" vertical="center"/>
    </xf>
    <xf numFmtId="0" fontId="27" fillId="0" borderId="1" xfId="0" applyFont="1" applyBorder="1" applyAlignment="1" applyProtection="1">
      <alignment horizontal="left" vertical="center"/>
      <protection locked="0"/>
    </xf>
    <xf numFmtId="0" fontId="27" fillId="0" borderId="56" xfId="0" applyFont="1" applyBorder="1" applyAlignment="1" applyProtection="1">
      <alignment horizontal="left" vertical="center"/>
      <protection locked="0"/>
    </xf>
    <xf numFmtId="0" fontId="0" fillId="0" borderId="5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7" fillId="0" borderId="53" xfId="0" applyFont="1" applyBorder="1" applyAlignment="1" applyProtection="1">
      <alignment horizontal="left" vertical="center"/>
      <protection locked="0"/>
    </xf>
    <xf numFmtId="0" fontId="27" fillId="0" borderId="54" xfId="0" applyFont="1" applyBorder="1" applyAlignment="1" applyProtection="1">
      <alignment horizontal="left" vertical="center"/>
      <protection locked="0"/>
    </xf>
    <xf numFmtId="0" fontId="6" fillId="0" borderId="59"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49" fontId="27" fillId="0" borderId="6" xfId="0" applyNumberFormat="1" applyFont="1" applyBorder="1" applyAlignment="1" applyProtection="1">
      <alignment horizontal="center" vertical="center"/>
      <protection locked="0"/>
    </xf>
    <xf numFmtId="49" fontId="27" fillId="0" borderId="0" xfId="0" applyNumberFormat="1" applyFont="1" applyAlignment="1" applyProtection="1">
      <alignment horizontal="center" vertical="center"/>
      <protection locked="0"/>
    </xf>
    <xf numFmtId="49" fontId="27" fillId="0" borderId="40" xfId="0" applyNumberFormat="1" applyFont="1" applyBorder="1" applyAlignment="1" applyProtection="1">
      <alignment horizontal="center" vertical="center"/>
      <protection locked="0"/>
    </xf>
    <xf numFmtId="49" fontId="27" fillId="0" borderId="41" xfId="0" applyNumberFormat="1" applyFont="1" applyBorder="1" applyAlignment="1" applyProtection="1">
      <alignment horizontal="center" vertical="center"/>
      <protection locked="0"/>
    </xf>
    <xf numFmtId="49" fontId="27" fillId="0" borderId="7" xfId="0" applyNumberFormat="1" applyFont="1" applyBorder="1" applyAlignment="1" applyProtection="1">
      <alignment horizontal="center" vertical="center"/>
      <protection locked="0"/>
    </xf>
    <xf numFmtId="49" fontId="27" fillId="0" borderId="8" xfId="0" applyNumberFormat="1" applyFont="1" applyBorder="1" applyAlignment="1" applyProtection="1">
      <alignment horizontal="center" vertical="center"/>
      <protection locked="0"/>
    </xf>
    <xf numFmtId="0" fontId="6" fillId="0" borderId="60" xfId="0" applyFont="1" applyBorder="1" applyAlignment="1">
      <alignment horizontal="center" vertical="center"/>
    </xf>
    <xf numFmtId="0" fontId="28" fillId="0" borderId="6"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28" fillId="0" borderId="61" xfId="0" applyFont="1" applyBorder="1" applyAlignment="1" applyProtection="1">
      <alignment horizontal="left" vertical="center"/>
      <protection locked="0"/>
    </xf>
    <xf numFmtId="0" fontId="28" fillId="0" borderId="41" xfId="0" applyFont="1" applyBorder="1" applyAlignment="1" applyProtection="1">
      <alignment horizontal="left" vertical="center"/>
      <protection locked="0"/>
    </xf>
    <xf numFmtId="0" fontId="28" fillId="0" borderId="7" xfId="0" applyFont="1" applyBorder="1" applyAlignment="1" applyProtection="1">
      <alignment horizontal="left" vertical="center"/>
      <protection locked="0"/>
    </xf>
    <xf numFmtId="0" fontId="28" fillId="0" borderId="62" xfId="0" applyFont="1" applyBorder="1" applyAlignment="1" applyProtection="1">
      <alignment horizontal="left" vertical="center"/>
      <protection locked="0"/>
    </xf>
    <xf numFmtId="0" fontId="9" fillId="0" borderId="4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0" fillId="0" borderId="44" xfId="0" applyBorder="1" applyAlignment="1">
      <alignment horizontal="center" vertical="center" wrapText="1"/>
    </xf>
    <xf numFmtId="0" fontId="0" fillId="0" borderId="46" xfId="0" applyBorder="1" applyAlignment="1">
      <alignment horizontal="center" vertical="center"/>
    </xf>
    <xf numFmtId="0" fontId="0" fillId="0" borderId="58" xfId="0" applyBorder="1" applyAlignment="1" applyProtection="1">
      <alignment horizontal="center" vertical="center"/>
      <protection locked="0"/>
    </xf>
    <xf numFmtId="0" fontId="0" fillId="0" borderId="44" xfId="0" applyBorder="1" applyAlignment="1">
      <alignment horizontal="center" vertical="center"/>
    </xf>
    <xf numFmtId="0" fontId="0" fillId="0" borderId="55" xfId="0" applyBorder="1" applyAlignment="1" applyProtection="1">
      <alignment horizontal="center" vertical="center"/>
      <protection locked="0"/>
    </xf>
    <xf numFmtId="49" fontId="27" fillId="0" borderId="53" xfId="0" applyNumberFormat="1" applyFont="1" applyBorder="1" applyAlignment="1" applyProtection="1">
      <alignment horizontal="left" vertical="center"/>
      <protection locked="0"/>
    </xf>
    <xf numFmtId="49" fontId="27" fillId="0" borderId="54" xfId="0" applyNumberFormat="1" applyFont="1" applyBorder="1" applyAlignment="1" applyProtection="1">
      <alignment horizontal="left" vertical="center"/>
      <protection locked="0"/>
    </xf>
    <xf numFmtId="0" fontId="23" fillId="4" borderId="9"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1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5" xfId="0" applyBorder="1" applyAlignment="1">
      <alignment horizontal="right" vertical="center"/>
    </xf>
    <xf numFmtId="0" fontId="0" fillId="0" borderId="1" xfId="0" applyBorder="1" applyAlignment="1" applyProtection="1">
      <alignment horizontal="center" vertical="center"/>
      <protection locked="0"/>
    </xf>
    <xf numFmtId="49" fontId="0" fillId="0" borderId="1" xfId="0" applyNumberFormat="1" applyBorder="1" applyAlignment="1">
      <alignment horizontal="center" vertical="center"/>
    </xf>
    <xf numFmtId="38" fontId="24" fillId="4" borderId="9" xfId="1" applyFont="1" applyFill="1" applyBorder="1" applyAlignment="1" applyProtection="1">
      <alignment horizontal="center" vertical="center"/>
    </xf>
    <xf numFmtId="38" fontId="24" fillId="4" borderId="11" xfId="1" applyFont="1" applyFill="1" applyBorder="1" applyAlignment="1" applyProtection="1">
      <alignment horizontal="center" vertical="center"/>
    </xf>
    <xf numFmtId="38" fontId="24" fillId="4" borderId="10" xfId="1" applyFont="1" applyFill="1" applyBorder="1" applyAlignment="1" applyProtection="1">
      <alignment horizontal="center" vertical="center"/>
    </xf>
    <xf numFmtId="38" fontId="18" fillId="0" borderId="34" xfId="1" applyFont="1" applyBorder="1" applyAlignment="1" applyProtection="1">
      <alignment horizontal="center" vertical="center"/>
    </xf>
    <xf numFmtId="38" fontId="18" fillId="0" borderId="35" xfId="1" applyFont="1" applyBorder="1" applyAlignment="1" applyProtection="1">
      <alignment horizontal="center" vertical="center"/>
    </xf>
    <xf numFmtId="38" fontId="33" fillId="2" borderId="15" xfId="1" applyFont="1" applyFill="1" applyBorder="1" applyAlignment="1" applyProtection="1">
      <alignment horizontal="center" vertical="center"/>
    </xf>
    <xf numFmtId="38" fontId="33" fillId="2" borderId="16" xfId="1" applyFont="1" applyFill="1" applyBorder="1" applyAlignment="1" applyProtection="1">
      <alignment horizontal="center" vertical="center"/>
    </xf>
    <xf numFmtId="38" fontId="33" fillId="2" borderId="2" xfId="1" applyFont="1" applyFill="1" applyBorder="1" applyAlignment="1" applyProtection="1">
      <alignment horizontal="center" vertical="center"/>
    </xf>
    <xf numFmtId="38" fontId="34" fillId="0" borderId="0" xfId="1" applyFont="1" applyFill="1" applyBorder="1" applyAlignment="1" applyProtection="1">
      <alignment horizontal="center" vertical="center"/>
    </xf>
    <xf numFmtId="38" fontId="4" fillId="0" borderId="0" xfId="1" applyFont="1" applyFill="1" applyBorder="1" applyAlignment="1" applyProtection="1">
      <alignment horizontal="center" vertical="center"/>
    </xf>
    <xf numFmtId="38" fontId="18" fillId="0" borderId="17" xfId="1" applyFont="1" applyBorder="1" applyAlignment="1" applyProtection="1">
      <alignment horizontal="center" vertical="center"/>
    </xf>
    <xf numFmtId="38" fontId="18" fillId="0" borderId="25" xfId="1" applyFont="1" applyBorder="1" applyAlignment="1" applyProtection="1">
      <alignment horizontal="center" vertical="center"/>
    </xf>
    <xf numFmtId="38" fontId="18" fillId="0" borderId="21" xfId="1" applyFont="1" applyBorder="1" applyAlignment="1" applyProtection="1">
      <alignment horizontal="center" vertical="center"/>
    </xf>
    <xf numFmtId="38" fontId="4" fillId="5" borderId="9" xfId="1"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49" fontId="18" fillId="5" borderId="9" xfId="1" applyNumberFormat="1" applyFont="1" applyFill="1" applyBorder="1" applyAlignment="1" applyProtection="1">
      <alignment horizontal="left" vertical="center"/>
      <protection locked="0"/>
    </xf>
    <xf numFmtId="49" fontId="0" fillId="5" borderId="10" xfId="0" applyNumberFormat="1" applyFill="1" applyBorder="1" applyAlignment="1" applyProtection="1">
      <alignment horizontal="left" vertical="center"/>
      <protection locked="0"/>
    </xf>
    <xf numFmtId="38" fontId="4" fillId="0" borderId="0" xfId="1" applyFont="1" applyAlignment="1" applyProtection="1">
      <alignment horizontal="center" vertical="center"/>
    </xf>
    <xf numFmtId="0" fontId="38" fillId="0" borderId="0" xfId="0" applyFont="1" applyAlignment="1">
      <alignment horizontal="left" vertical="center"/>
    </xf>
    <xf numFmtId="38" fontId="18" fillId="0" borderId="17" xfId="1" applyFont="1" applyBorder="1" applyAlignment="1" applyProtection="1">
      <alignment horizontal="center" vertical="center" wrapText="1"/>
    </xf>
    <xf numFmtId="38" fontId="36" fillId="0" borderId="71" xfId="1" applyFont="1" applyBorder="1" applyAlignment="1" applyProtection="1">
      <alignment horizontal="center" vertical="center"/>
    </xf>
    <xf numFmtId="38" fontId="36" fillId="0" borderId="32" xfId="1" applyFont="1" applyBorder="1" applyAlignment="1" applyProtection="1">
      <alignment horizontal="center" vertical="center"/>
    </xf>
    <xf numFmtId="0" fontId="39" fillId="0" borderId="0" xfId="0" applyFont="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aikai@jks.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zoomScaleNormal="100" workbookViewId="0">
      <selection activeCell="B7" sqref="B7"/>
    </sheetView>
  </sheetViews>
  <sheetFormatPr defaultColWidth="9" defaultRowHeight="20.25" customHeight="1"/>
  <cols>
    <col min="1" max="1" width="14" style="2" bestFit="1" customWidth="1"/>
    <col min="2" max="2" width="27.1796875" style="2" customWidth="1"/>
    <col min="3" max="4" width="9.08984375" style="2" customWidth="1"/>
    <col min="5" max="16384" width="9" style="2"/>
  </cols>
  <sheetData>
    <row r="1" spans="1:7" ht="20.25" customHeight="1">
      <c r="A1" s="215" t="s">
        <v>306</v>
      </c>
      <c r="B1" s="216"/>
      <c r="C1" s="216"/>
      <c r="D1" s="216"/>
      <c r="E1" s="216"/>
      <c r="F1" s="216"/>
      <c r="G1" s="217"/>
    </row>
    <row r="2" spans="1:7" ht="20.25" customHeight="1">
      <c r="A2" s="218"/>
      <c r="B2" s="219"/>
      <c r="C2" s="219"/>
      <c r="D2" s="219"/>
      <c r="E2" s="219"/>
      <c r="F2" s="219"/>
      <c r="G2" s="220"/>
    </row>
    <row r="3" spans="1:7" ht="20.25" customHeight="1">
      <c r="A3" s="218"/>
      <c r="B3" s="219"/>
      <c r="C3" s="219"/>
      <c r="D3" s="219"/>
      <c r="E3" s="219"/>
      <c r="F3" s="219"/>
      <c r="G3" s="220"/>
    </row>
    <row r="4" spans="1:7" ht="20.25" customHeight="1">
      <c r="A4" s="218"/>
      <c r="B4" s="219"/>
      <c r="C4" s="219"/>
      <c r="D4" s="219"/>
      <c r="E4" s="219"/>
      <c r="F4" s="219"/>
      <c r="G4" s="220"/>
    </row>
    <row r="5" spans="1:7" ht="20.25" customHeight="1" thickBot="1">
      <c r="A5" s="221"/>
      <c r="B5" s="222"/>
      <c r="C5" s="222"/>
      <c r="D5" s="222"/>
      <c r="E5" s="222"/>
      <c r="F5" s="222"/>
      <c r="G5" s="223"/>
    </row>
    <row r="6" spans="1:7" ht="20.25" customHeight="1" thickBot="1">
      <c r="A6" s="190"/>
      <c r="B6" s="190"/>
      <c r="C6" s="190"/>
      <c r="D6" s="190"/>
      <c r="E6" s="190"/>
      <c r="F6" s="190"/>
      <c r="G6" s="190"/>
    </row>
    <row r="7" spans="1:7" ht="20.25" customHeight="1" thickBot="1">
      <c r="A7" s="176" t="s">
        <v>95</v>
      </c>
      <c r="B7" s="9"/>
      <c r="D7" s="2" t="s">
        <v>289</v>
      </c>
      <c r="E7" s="224"/>
      <c r="F7" s="225"/>
      <c r="G7" s="226"/>
    </row>
    <row r="8" spans="1:7" ht="20.25" customHeight="1" thickBot="1"/>
    <row r="9" spans="1:7" ht="20.25" customHeight="1" thickBot="1">
      <c r="A9" s="2" t="s">
        <v>124</v>
      </c>
      <c r="B9" s="9"/>
    </row>
    <row r="10" spans="1:7" ht="20.25" customHeight="1" thickBot="1"/>
    <row r="11" spans="1:7" ht="20.25" customHeight="1" thickBot="1">
      <c r="A11" s="2" t="s">
        <v>10</v>
      </c>
      <c r="B11" s="9"/>
    </row>
    <row r="12" spans="1:7" ht="20.25" customHeight="1" thickBot="1"/>
    <row r="13" spans="1:7" ht="20.25" customHeight="1" thickBot="1">
      <c r="A13" s="2" t="s">
        <v>1</v>
      </c>
      <c r="B13" s="9"/>
      <c r="D13" s="2" t="s">
        <v>12</v>
      </c>
      <c r="E13" s="224"/>
      <c r="F13" s="225"/>
      <c r="G13" s="226"/>
    </row>
    <row r="14" spans="1:7" ht="20.25" customHeight="1" thickBot="1"/>
    <row r="15" spans="1:7" ht="20.25" customHeight="1" thickBot="1">
      <c r="A15" s="2" t="s">
        <v>2</v>
      </c>
      <c r="B15" s="173"/>
    </row>
    <row r="17" spans="1:7" ht="20.25" customHeight="1" thickBot="1">
      <c r="A17" s="191" t="s">
        <v>91</v>
      </c>
    </row>
    <row r="18" spans="1:7" ht="20.25" customHeight="1" thickBot="1">
      <c r="A18" s="2" t="s">
        <v>85</v>
      </c>
      <c r="B18" s="9"/>
    </row>
    <row r="19" spans="1:7" ht="20.25" customHeight="1" thickBot="1">
      <c r="A19" s="2" t="s">
        <v>3</v>
      </c>
      <c r="B19" s="9"/>
    </row>
    <row r="20" spans="1:7" ht="20.25" customHeight="1" thickBot="1">
      <c r="A20" s="2" t="s">
        <v>4</v>
      </c>
      <c r="B20" s="212"/>
      <c r="C20" s="213"/>
      <c r="D20" s="213"/>
      <c r="E20" s="213"/>
      <c r="F20" s="213"/>
      <c r="G20" s="214"/>
    </row>
    <row r="21" spans="1:7" ht="20.25" customHeight="1" thickBot="1">
      <c r="A21" s="2" t="s">
        <v>5</v>
      </c>
      <c r="B21" s="9"/>
    </row>
    <row r="23" spans="1:7" ht="20.25" customHeight="1">
      <c r="A23" s="2" t="s">
        <v>145</v>
      </c>
      <c r="B23" s="5" t="s">
        <v>296</v>
      </c>
      <c r="C23" s="192"/>
    </row>
    <row r="24" spans="1:7" ht="20.25" customHeight="1">
      <c r="C24" s="193"/>
    </row>
  </sheetData>
  <sheetProtection algorithmName="SHA-512" hashValue="Y5digbUQuoH7mz83TjmhP5lFCDIK0FndF2QBPff5srEe/lJA8k1a/R8dpj2HN4deBfT5T3Gu9GpI6jraC6WvfA==" saltValue="DGj5XgX0TBN1ub6tHnT2gg==" spinCount="100000" sheet="1" objects="1" scenarios="1"/>
  <mergeCells count="4">
    <mergeCell ref="B20:G20"/>
    <mergeCell ref="A1:G5"/>
    <mergeCell ref="E13:G13"/>
    <mergeCell ref="E7:G7"/>
  </mergeCells>
  <phoneticPr fontId="1"/>
  <dataValidations count="2">
    <dataValidation imeMode="halfAlpha" allowBlank="1" showInputMessage="1" showErrorMessage="1" sqref="B9 E13:G13 B15 B19 B21" xr:uid="{00000000-0002-0000-0000-000000000000}"/>
    <dataValidation imeMode="hiragana" allowBlank="1" showInputMessage="1" showErrorMessage="1" sqref="B7 E7:G7 B11 B13 B18 B20:G20" xr:uid="{91768002-6283-4172-8689-AFADA1B871AB}"/>
  </dataValidations>
  <hyperlinks>
    <hyperlink ref="B23" r:id="rId1" xr:uid="{827545AE-175E-4104-876B-C9465DB17E60}"/>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workbookViewId="0">
      <selection activeCell="B8" sqref="B8"/>
    </sheetView>
  </sheetViews>
  <sheetFormatPr defaultRowHeight="20.25" customHeight="1"/>
  <cols>
    <col min="1" max="1" width="13.36328125" customWidth="1"/>
    <col min="2" max="2" width="27.1796875" customWidth="1"/>
    <col min="3" max="3" width="9" style="3"/>
    <col min="4" max="4" width="5" style="1" bestFit="1" customWidth="1"/>
    <col min="5" max="6" width="11" style="1" bestFit="1" customWidth="1"/>
    <col min="10" max="10" width="10.81640625" customWidth="1"/>
    <col min="11" max="12" width="10.81640625" style="1" hidden="1" customWidth="1"/>
    <col min="13" max="13" width="10.81640625" customWidth="1"/>
  </cols>
  <sheetData>
    <row r="1" spans="1:12" ht="20.25" customHeight="1" thickBot="1"/>
    <row r="2" spans="1:12" ht="20.25" customHeight="1">
      <c r="B2" s="227" t="s">
        <v>82</v>
      </c>
      <c r="C2" s="228"/>
      <c r="D2" s="228"/>
      <c r="E2" s="228"/>
      <c r="F2" s="229"/>
    </row>
    <row r="3" spans="1:12" ht="20.25" customHeight="1" thickBot="1">
      <c r="B3" s="230"/>
      <c r="C3" s="231"/>
      <c r="D3" s="231"/>
      <c r="E3" s="231"/>
      <c r="F3" s="232"/>
    </row>
    <row r="4" spans="1:12" ht="20.25" customHeight="1" thickBot="1"/>
    <row r="5" spans="1:12" ht="20.25" customHeight="1" thickBot="1">
      <c r="A5" s="176" t="s">
        <v>90</v>
      </c>
      <c r="B5" s="4">
        <f>表紙!B7</f>
        <v>0</v>
      </c>
      <c r="C5" s="233">
        <f>+表紙!E7</f>
        <v>0</v>
      </c>
      <c r="D5" s="234"/>
      <c r="E5" s="235"/>
      <c r="K5" s="1" t="s">
        <v>111</v>
      </c>
      <c r="L5" s="1" t="s">
        <v>119</v>
      </c>
    </row>
    <row r="6" spans="1:12" ht="20.25" customHeight="1" thickBot="1">
      <c r="A6" s="176"/>
      <c r="B6" s="38"/>
      <c r="C6" s="38"/>
      <c r="D6" s="38"/>
      <c r="E6" s="38"/>
      <c r="K6" s="1" t="s">
        <v>112</v>
      </c>
      <c r="L6" s="1" t="s">
        <v>120</v>
      </c>
    </row>
    <row r="7" spans="1:12" ht="20.25" customHeight="1" thickBot="1">
      <c r="C7" s="174" t="s">
        <v>6</v>
      </c>
      <c r="D7" s="195" t="s">
        <v>108</v>
      </c>
      <c r="E7" s="195" t="s">
        <v>109</v>
      </c>
      <c r="F7" s="194" t="s">
        <v>110</v>
      </c>
      <c r="K7" s="1" t="s">
        <v>113</v>
      </c>
      <c r="L7" s="1" t="s">
        <v>121</v>
      </c>
    </row>
    <row r="8" spans="1:12" ht="20.25" customHeight="1" thickBot="1">
      <c r="A8" t="s">
        <v>11</v>
      </c>
      <c r="B8" s="6"/>
      <c r="C8" s="117"/>
      <c r="D8" s="7"/>
      <c r="E8" s="7"/>
      <c r="F8" s="8"/>
      <c r="K8" s="1" t="s">
        <v>114</v>
      </c>
      <c r="L8" s="1" t="s">
        <v>122</v>
      </c>
    </row>
    <row r="9" spans="1:12" ht="20.25" customHeight="1" thickBot="1">
      <c r="A9" t="s">
        <v>307</v>
      </c>
      <c r="B9" s="6"/>
      <c r="C9" s="117"/>
      <c r="D9" s="7"/>
      <c r="E9" s="7"/>
      <c r="F9" s="8"/>
      <c r="K9" s="1" t="s">
        <v>115</v>
      </c>
    </row>
    <row r="10" spans="1:12" ht="20.25" customHeight="1" thickBot="1">
      <c r="A10" t="s">
        <v>307</v>
      </c>
      <c r="B10" s="6"/>
      <c r="C10" s="117"/>
      <c r="D10" s="7"/>
      <c r="E10" s="7"/>
      <c r="F10" s="8"/>
      <c r="K10" s="1" t="s">
        <v>116</v>
      </c>
    </row>
    <row r="11" spans="1:12" ht="20.25" customHeight="1">
      <c r="K11" s="1" t="s">
        <v>117</v>
      </c>
    </row>
    <row r="12" spans="1:12" ht="20.25" customHeight="1">
      <c r="C12" s="203"/>
      <c r="K12" s="1" t="s">
        <v>118</v>
      </c>
    </row>
  </sheetData>
  <sheetProtection algorithmName="SHA-512" hashValue="nIK6xWX5jNMkHKpSRMe1V+v7y+0ipBDb6S+UncfSrNS0N4guhSt2ATYt90m0zbtMXkcboLZjM4IhOvNLBjhN4A==" saltValue="lU+cgZsIkbEAN0eqBSXNwQ==" spinCount="100000" sheet="1" objects="1" scenarios="1"/>
  <mergeCells count="2">
    <mergeCell ref="B2:F3"/>
    <mergeCell ref="C5:E5"/>
  </mergeCells>
  <phoneticPr fontId="1"/>
  <dataValidations count="4">
    <dataValidation imeMode="halfAlpha" allowBlank="1" showInputMessage="1" showErrorMessage="1" sqref="C8:C10 C12" xr:uid="{00000000-0002-0000-0100-000002000000}"/>
    <dataValidation imeMode="on" allowBlank="1" showInputMessage="1" showErrorMessage="1" sqref="B8:B10 B12" xr:uid="{00000000-0002-0000-0100-000003000000}"/>
    <dataValidation type="list" showInputMessage="1" showErrorMessage="1" sqref="D8:D10 D12" xr:uid="{00000000-0002-0000-0100-000000000000}">
      <formula1>$K$4:$K$12</formula1>
    </dataValidation>
    <dataValidation type="list" showInputMessage="1" showErrorMessage="1" sqref="E12:F12 E8:F10" xr:uid="{00000000-0002-0000-0100-000001000000}">
      <formula1>$L$4:$L$8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11"/>
  <sheetViews>
    <sheetView zoomScaleNormal="100" workbookViewId="0">
      <pane ySplit="11" topLeftCell="A12" activePane="bottomLeft" state="frozen"/>
      <selection activeCell="B23" sqref="B23"/>
      <selection pane="bottomLeft" activeCell="C12" sqref="C12"/>
    </sheetView>
  </sheetViews>
  <sheetFormatPr defaultColWidth="9" defaultRowHeight="13"/>
  <cols>
    <col min="1" max="1" width="3.1796875" style="18" customWidth="1"/>
    <col min="2" max="2" width="10.453125" style="18" hidden="1" customWidth="1"/>
    <col min="3" max="3" width="19.90625" style="18" customWidth="1"/>
    <col min="4" max="4" width="19.81640625" style="18" customWidth="1"/>
    <col min="5" max="5" width="7.08984375" style="18" customWidth="1"/>
    <col min="6" max="6" width="10.6328125" style="18" customWidth="1"/>
    <col min="7" max="7" width="4.90625" style="18" bestFit="1" customWidth="1"/>
    <col min="8" max="8" width="4.90625" style="18" customWidth="1"/>
    <col min="9" max="9" width="7.90625" style="18" bestFit="1" customWidth="1"/>
    <col min="10" max="10" width="4.90625" style="15" bestFit="1" customWidth="1"/>
    <col min="11" max="20" width="4.81640625" style="15" customWidth="1"/>
    <col min="21" max="21" width="10.81640625" style="15" customWidth="1"/>
    <col min="22" max="25" width="10.6328125" style="15" hidden="1" customWidth="1"/>
    <col min="26" max="27" width="10.81640625" style="15" customWidth="1"/>
    <col min="28" max="28" width="9.36328125" style="15" customWidth="1"/>
    <col min="29" max="31" width="9" style="15"/>
    <col min="32" max="32" width="14.7265625" style="15" bestFit="1" customWidth="1"/>
    <col min="33" max="16384" width="9" style="15"/>
  </cols>
  <sheetData>
    <row r="1" spans="1:33" ht="13.5" customHeight="1">
      <c r="A1" s="236" t="s">
        <v>83</v>
      </c>
      <c r="B1" s="237"/>
      <c r="C1" s="237"/>
      <c r="D1" s="237"/>
      <c r="E1" s="237"/>
      <c r="F1" s="237"/>
      <c r="G1" s="237"/>
      <c r="H1" s="237"/>
      <c r="I1" s="237"/>
      <c r="J1" s="237"/>
      <c r="K1" s="237"/>
      <c r="L1" s="237"/>
      <c r="M1" s="237"/>
      <c r="N1" s="237"/>
      <c r="O1" s="237"/>
      <c r="P1" s="237"/>
      <c r="Q1" s="237"/>
      <c r="R1" s="237"/>
      <c r="S1" s="237"/>
      <c r="T1" s="238"/>
      <c r="U1" s="238"/>
      <c r="AA1" s="169" t="s">
        <v>8</v>
      </c>
      <c r="AB1" s="204"/>
      <c r="AC1" s="169" t="s">
        <v>9</v>
      </c>
      <c r="AD1" s="204"/>
    </row>
    <row r="2" spans="1:33" ht="13.5" customHeight="1">
      <c r="A2" s="236"/>
      <c r="B2" s="237"/>
      <c r="C2" s="237"/>
      <c r="D2" s="237"/>
      <c r="E2" s="237"/>
      <c r="F2" s="237"/>
      <c r="G2" s="237"/>
      <c r="H2" s="237"/>
      <c r="I2" s="237"/>
      <c r="J2" s="237"/>
      <c r="K2" s="237"/>
      <c r="L2" s="237"/>
      <c r="M2" s="237"/>
      <c r="N2" s="237"/>
      <c r="O2" s="237"/>
      <c r="P2" s="237"/>
      <c r="Q2" s="237"/>
      <c r="R2" s="237"/>
      <c r="S2" s="237"/>
      <c r="T2" s="238"/>
      <c r="U2" s="238"/>
      <c r="AA2" s="16" t="s">
        <v>128</v>
      </c>
      <c r="AB2" s="17" t="s">
        <v>136</v>
      </c>
      <c r="AC2" s="16" t="s">
        <v>128</v>
      </c>
      <c r="AD2" s="17" t="s">
        <v>136</v>
      </c>
      <c r="AE2" s="211" t="s">
        <v>309</v>
      </c>
      <c r="AG2" s="209"/>
    </row>
    <row r="3" spans="1:33" ht="13.5" customHeight="1">
      <c r="A3" s="15"/>
      <c r="B3" s="15"/>
      <c r="I3" s="19"/>
      <c r="J3" s="18"/>
      <c r="K3" s="18"/>
      <c r="O3" s="18"/>
      <c r="P3" s="18"/>
      <c r="U3" s="20"/>
      <c r="V3" s="20"/>
      <c r="AA3" s="21" t="s">
        <v>129</v>
      </c>
      <c r="AB3" s="22" t="s">
        <v>137</v>
      </c>
      <c r="AC3" s="21" t="s">
        <v>129</v>
      </c>
      <c r="AD3" s="22" t="s">
        <v>137</v>
      </c>
      <c r="AE3" s="210" t="s">
        <v>308</v>
      </c>
      <c r="AG3" s="209"/>
    </row>
    <row r="4" spans="1:33" ht="13.5" customHeight="1" thickBot="1">
      <c r="D4" s="246" t="s">
        <v>310</v>
      </c>
      <c r="E4" s="246"/>
      <c r="F4" s="246"/>
      <c r="G4" s="246"/>
      <c r="H4" s="246"/>
      <c r="J4" s="18"/>
      <c r="M4" s="247" t="s">
        <v>161</v>
      </c>
      <c r="N4" s="248"/>
      <c r="O4" s="247" t="s">
        <v>156</v>
      </c>
      <c r="P4" s="248"/>
      <c r="Q4" s="247" t="s">
        <v>157</v>
      </c>
      <c r="R4" s="248"/>
      <c r="S4" s="247" t="s">
        <v>160</v>
      </c>
      <c r="T4" s="248"/>
      <c r="AA4" s="16" t="s">
        <v>130</v>
      </c>
      <c r="AB4" s="17" t="s">
        <v>138</v>
      </c>
      <c r="AC4" s="16" t="s">
        <v>130</v>
      </c>
      <c r="AD4" s="17" t="s">
        <v>138</v>
      </c>
    </row>
    <row r="5" spans="1:33" ht="13.5" customHeight="1">
      <c r="C5" s="129" t="s">
        <v>107</v>
      </c>
      <c r="D5" s="240">
        <f>+表紙!E7</f>
        <v>0</v>
      </c>
      <c r="E5" s="241"/>
      <c r="F5" s="241"/>
      <c r="G5" s="241"/>
      <c r="H5" s="242"/>
      <c r="J5" s="18"/>
      <c r="K5" s="23" t="s">
        <v>8</v>
      </c>
      <c r="L5" s="23" t="s">
        <v>9</v>
      </c>
      <c r="M5" s="23" t="s">
        <v>148</v>
      </c>
      <c r="N5" s="23" t="s">
        <v>162</v>
      </c>
      <c r="O5" s="23" t="s">
        <v>163</v>
      </c>
      <c r="P5" s="23" t="s">
        <v>164</v>
      </c>
      <c r="Q5" s="23" t="s">
        <v>158</v>
      </c>
      <c r="R5" s="23" t="s">
        <v>159</v>
      </c>
      <c r="S5" s="23" t="s">
        <v>158</v>
      </c>
      <c r="T5" s="23" t="s">
        <v>159</v>
      </c>
      <c r="U5" s="23" t="s">
        <v>302</v>
      </c>
      <c r="AA5" s="21" t="s">
        <v>131</v>
      </c>
      <c r="AB5" s="22" t="s">
        <v>139</v>
      </c>
      <c r="AC5" s="21" t="s">
        <v>131</v>
      </c>
      <c r="AD5" s="22" t="s">
        <v>139</v>
      </c>
    </row>
    <row r="6" spans="1:33" ht="13.5" thickBot="1">
      <c r="C6" s="129">
        <f>COUNTA(C12:C111)</f>
        <v>0</v>
      </c>
      <c r="D6" s="243"/>
      <c r="E6" s="244"/>
      <c r="F6" s="244"/>
      <c r="G6" s="244"/>
      <c r="H6" s="245"/>
      <c r="J6" s="18"/>
      <c r="K6" s="24">
        <f t="shared" ref="K6:T6" si="0">COUNTA(K12:K111)</f>
        <v>0</v>
      </c>
      <c r="L6" s="24">
        <f t="shared" si="0"/>
        <v>0</v>
      </c>
      <c r="M6" s="24">
        <f t="shared" si="0"/>
        <v>0</v>
      </c>
      <c r="N6" s="24">
        <f t="shared" si="0"/>
        <v>0</v>
      </c>
      <c r="O6" s="24">
        <f t="shared" si="0"/>
        <v>0</v>
      </c>
      <c r="P6" s="24">
        <f t="shared" si="0"/>
        <v>0</v>
      </c>
      <c r="Q6" s="24">
        <f t="shared" si="0"/>
        <v>0</v>
      </c>
      <c r="R6" s="24">
        <f t="shared" si="0"/>
        <v>0</v>
      </c>
      <c r="S6" s="24">
        <f t="shared" si="0"/>
        <v>0</v>
      </c>
      <c r="T6" s="24">
        <f t="shared" si="0"/>
        <v>0</v>
      </c>
      <c r="U6" s="206">
        <f>SUM(U12:U111)</f>
        <v>0</v>
      </c>
      <c r="AA6" s="16" t="s">
        <v>132</v>
      </c>
      <c r="AB6" s="17" t="s">
        <v>140</v>
      </c>
      <c r="AC6" s="16" t="s">
        <v>132</v>
      </c>
      <c r="AD6" s="17" t="s">
        <v>140</v>
      </c>
    </row>
    <row r="7" spans="1:33">
      <c r="A7" s="239" t="s">
        <v>166</v>
      </c>
      <c r="B7" s="239"/>
      <c r="C7" s="239"/>
      <c r="D7" s="239"/>
      <c r="E7" s="239"/>
      <c r="F7" s="239"/>
      <c r="G7" s="239"/>
      <c r="H7" s="239"/>
      <c r="I7" s="239"/>
      <c r="J7" s="239"/>
      <c r="K7" s="239"/>
      <c r="L7" s="239"/>
      <c r="M7" s="239"/>
      <c r="N7" s="239"/>
      <c r="O7" s="239"/>
      <c r="P7" s="239"/>
      <c r="Q7" s="239"/>
      <c r="R7" s="239"/>
      <c r="S7" s="239"/>
      <c r="T7" s="239"/>
      <c r="AA7" s="21" t="s">
        <v>133</v>
      </c>
      <c r="AB7" s="22" t="s">
        <v>141</v>
      </c>
      <c r="AC7" s="21" t="s">
        <v>133</v>
      </c>
      <c r="AD7" s="22" t="s">
        <v>143</v>
      </c>
    </row>
    <row r="8" spans="1:33">
      <c r="A8" s="128"/>
      <c r="B8" s="128"/>
      <c r="C8" s="128"/>
      <c r="D8" s="128"/>
      <c r="E8" s="128"/>
      <c r="F8" s="128"/>
      <c r="G8" s="128"/>
      <c r="H8" s="128"/>
      <c r="I8" s="128"/>
      <c r="J8" s="128"/>
      <c r="K8" s="128"/>
      <c r="L8" s="128"/>
      <c r="M8" s="247" t="s">
        <v>161</v>
      </c>
      <c r="N8" s="248"/>
      <c r="O8" s="247" t="s">
        <v>156</v>
      </c>
      <c r="P8" s="248"/>
      <c r="Q8" s="247" t="s">
        <v>157</v>
      </c>
      <c r="R8" s="248"/>
      <c r="S8" s="247" t="s">
        <v>160</v>
      </c>
      <c r="T8" s="248"/>
      <c r="U8" s="249" t="s">
        <v>165</v>
      </c>
      <c r="AA8" s="16" t="s">
        <v>134</v>
      </c>
      <c r="AB8" s="17" t="s">
        <v>152</v>
      </c>
      <c r="AC8" s="169"/>
      <c r="AD8" s="130"/>
    </row>
    <row r="9" spans="1:33">
      <c r="A9" s="25"/>
      <c r="B9" s="25" t="s">
        <v>125</v>
      </c>
      <c r="C9" s="127" t="s">
        <v>85</v>
      </c>
      <c r="D9" s="127" t="s">
        <v>284</v>
      </c>
      <c r="E9" s="26" t="s">
        <v>6</v>
      </c>
      <c r="F9" s="27" t="s">
        <v>123</v>
      </c>
      <c r="G9" s="23" t="s">
        <v>154</v>
      </c>
      <c r="H9" s="23" t="s">
        <v>7</v>
      </c>
      <c r="I9" s="120" t="s">
        <v>24</v>
      </c>
      <c r="J9" s="23" t="s">
        <v>23</v>
      </c>
      <c r="K9" s="23" t="s">
        <v>8</v>
      </c>
      <c r="L9" s="23" t="s">
        <v>9</v>
      </c>
      <c r="M9" s="23" t="s">
        <v>148</v>
      </c>
      <c r="N9" s="23" t="s">
        <v>162</v>
      </c>
      <c r="O9" s="23" t="s">
        <v>163</v>
      </c>
      <c r="P9" s="23" t="s">
        <v>164</v>
      </c>
      <c r="Q9" s="23" t="s">
        <v>158</v>
      </c>
      <c r="R9" s="23" t="s">
        <v>159</v>
      </c>
      <c r="S9" s="23" t="s">
        <v>158</v>
      </c>
      <c r="T9" s="23" t="s">
        <v>159</v>
      </c>
      <c r="U9" s="250"/>
      <c r="AA9" s="33" t="s">
        <v>135</v>
      </c>
      <c r="AB9" s="17" t="s">
        <v>153</v>
      </c>
      <c r="AC9" s="21"/>
      <c r="AD9" s="18"/>
    </row>
    <row r="10" spans="1:33" ht="19.5">
      <c r="A10" s="28" t="s">
        <v>0</v>
      </c>
      <c r="B10" s="28"/>
      <c r="C10" s="125" t="s">
        <v>155</v>
      </c>
      <c r="D10" s="125" t="s" ph="1">
        <v>285</v>
      </c>
      <c r="E10" s="29" t="s">
        <v>106</v>
      </c>
      <c r="F10" s="30">
        <v>40351</v>
      </c>
      <c r="G10" s="31">
        <f>DATEDIF(F10,"2023/4/2","Y")</f>
        <v>12</v>
      </c>
      <c r="H10" s="31" t="s">
        <v>16</v>
      </c>
      <c r="I10" s="31" t="s">
        <v>25</v>
      </c>
      <c r="J10" s="31" t="s">
        <v>30</v>
      </c>
      <c r="K10" s="31">
        <v>1</v>
      </c>
      <c r="L10" s="31">
        <v>1</v>
      </c>
      <c r="M10" s="31"/>
      <c r="N10" s="31"/>
      <c r="O10" s="31"/>
      <c r="P10" s="31"/>
      <c r="Q10" s="31"/>
      <c r="R10" s="31"/>
      <c r="S10" s="31"/>
      <c r="T10" s="31"/>
      <c r="U10" s="205">
        <f>IF(G10&lt;=17,K10*3000+L10*3000+Q10*3000+R10*3000+S10*3000+T10*3000,IF(G10&gt;=18,K10*5000+L10*5000+M10*5000+N10*5000+O10*5000+P10*5000+Q10*3000+R10*3000+S10*3000+T10*3000))</f>
        <v>6000</v>
      </c>
      <c r="Z10" s="32"/>
      <c r="AA10" s="33" t="s">
        <v>135</v>
      </c>
      <c r="AB10" s="34" t="s">
        <v>142</v>
      </c>
    </row>
    <row r="11" spans="1:33" ht="19.5">
      <c r="A11" s="28" t="s">
        <v>0</v>
      </c>
      <c r="B11" s="28"/>
      <c r="C11" s="125" t="s">
        <v>167</v>
      </c>
      <c r="D11" s="125" t="s" ph="1">
        <v>286</v>
      </c>
      <c r="E11" s="29" t="s">
        <v>168</v>
      </c>
      <c r="F11" s="30">
        <v>25011</v>
      </c>
      <c r="G11" s="31">
        <f>DATEDIF(F11,"2023/4/2","Y")</f>
        <v>54</v>
      </c>
      <c r="H11" s="31" t="s">
        <v>16</v>
      </c>
      <c r="I11" s="31" t="s">
        <v>138</v>
      </c>
      <c r="J11" s="31"/>
      <c r="K11" s="31">
        <v>1</v>
      </c>
      <c r="L11" s="31">
        <v>1</v>
      </c>
      <c r="M11" s="31"/>
      <c r="N11" s="31"/>
      <c r="O11" s="31"/>
      <c r="P11" s="31">
        <v>1</v>
      </c>
      <c r="Q11" s="31">
        <v>1</v>
      </c>
      <c r="R11" s="31"/>
      <c r="S11" s="31">
        <v>1</v>
      </c>
      <c r="T11" s="31"/>
      <c r="U11" s="205">
        <f>IF(G11&lt;=17,K11*3000+L11*3000+Q11*3000+R11*3000+S11*3000+T11*3000,IF(G11&gt;=18,K11*5000+L11*5000+M11*5000+N11*5000+O11*5000+P11*5000+Q11*3000+R11*3000+S11*3000+T11*3000))</f>
        <v>21000</v>
      </c>
      <c r="V11" s="32" t="s">
        <v>13</v>
      </c>
      <c r="W11" s="32" t="s">
        <v>14</v>
      </c>
      <c r="X11" s="32" t="s">
        <v>21</v>
      </c>
      <c r="Y11" s="32" t="s">
        <v>15</v>
      </c>
      <c r="Z11" s="32"/>
      <c r="AA11" s="32"/>
      <c r="AB11" s="32"/>
      <c r="AC11" s="32"/>
    </row>
    <row r="12" spans="1:33" ht="19.5">
      <c r="A12" s="35">
        <v>1</v>
      </c>
      <c r="B12" s="36">
        <f t="shared" ref="B12:B43" si="1">$D$5</f>
        <v>0</v>
      </c>
      <c r="C12" s="166"/>
      <c r="D12" s="166" ph="1"/>
      <c r="E12" s="11"/>
      <c r="F12" s="12"/>
      <c r="G12" s="165">
        <f>DATEDIF(F12,"2023/4/2","Y")</f>
        <v>123</v>
      </c>
      <c r="H12" s="122"/>
      <c r="I12" s="122"/>
      <c r="J12" s="122"/>
      <c r="K12" s="123"/>
      <c r="L12" s="123"/>
      <c r="M12" s="123"/>
      <c r="N12" s="123"/>
      <c r="O12" s="123"/>
      <c r="P12" s="123"/>
      <c r="Q12" s="123"/>
      <c r="R12" s="123"/>
      <c r="S12" s="123"/>
      <c r="T12" s="123"/>
      <c r="U12" s="205">
        <f t="shared" ref="U12:U75" si="2">IF(G12&lt;=17,K12*3000+L12*3000+Q12*3000+R12*3000+S12*3000+T12*3000,IF(G12&gt;=18,K12*5000+L12*5000+M12*5000+N12*5000+O12*5000+P12*5000+Q12*3000+R12*3000+S12*3000+T12*3000))</f>
        <v>0</v>
      </c>
      <c r="V12" s="32" t="s">
        <v>16</v>
      </c>
      <c r="W12" s="32" t="s">
        <v>17</v>
      </c>
      <c r="X12" s="32">
        <v>1</v>
      </c>
      <c r="Y12" s="32" t="s">
        <v>27</v>
      </c>
      <c r="Z12" s="32"/>
      <c r="AA12" s="32"/>
    </row>
    <row r="13" spans="1:33" ht="21" customHeight="1">
      <c r="A13" s="35">
        <v>2</v>
      </c>
      <c r="B13" s="36">
        <f t="shared" si="1"/>
        <v>0</v>
      </c>
      <c r="C13" s="166"/>
      <c r="D13" s="166" ph="1"/>
      <c r="E13" s="11"/>
      <c r="F13" s="12"/>
      <c r="G13" s="165">
        <f t="shared" ref="G13:G76" si="3">DATEDIF(F13,"2023/4/2","Y")</f>
        <v>123</v>
      </c>
      <c r="H13" s="122"/>
      <c r="I13" s="122"/>
      <c r="J13" s="122"/>
      <c r="K13" s="123"/>
      <c r="L13" s="123"/>
      <c r="M13" s="123"/>
      <c r="N13" s="123"/>
      <c r="O13" s="123"/>
      <c r="P13" s="123"/>
      <c r="Q13" s="123"/>
      <c r="R13" s="123"/>
      <c r="S13" s="123"/>
      <c r="T13" s="123"/>
      <c r="U13" s="205">
        <f t="shared" si="2"/>
        <v>0</v>
      </c>
      <c r="V13" s="32" t="s">
        <v>18</v>
      </c>
      <c r="W13" s="32" t="s">
        <v>25</v>
      </c>
      <c r="X13" s="32"/>
      <c r="Y13" s="32" t="s">
        <v>28</v>
      </c>
      <c r="Z13" s="32"/>
      <c r="AA13" s="32"/>
    </row>
    <row r="14" spans="1:33" ht="21" customHeight="1">
      <c r="A14" s="35">
        <v>3</v>
      </c>
      <c r="B14" s="36">
        <f t="shared" si="1"/>
        <v>0</v>
      </c>
      <c r="C14" s="166"/>
      <c r="D14" s="166" ph="1"/>
      <c r="E14" s="11"/>
      <c r="F14" s="12"/>
      <c r="G14" s="165">
        <f t="shared" si="3"/>
        <v>123</v>
      </c>
      <c r="H14" s="122"/>
      <c r="I14" s="122"/>
      <c r="J14" s="122"/>
      <c r="K14" s="123"/>
      <c r="L14" s="123"/>
      <c r="M14" s="123"/>
      <c r="N14" s="123"/>
      <c r="O14" s="123"/>
      <c r="P14" s="123"/>
      <c r="Q14" s="123"/>
      <c r="R14" s="123"/>
      <c r="S14" s="123"/>
      <c r="T14" s="123"/>
      <c r="U14" s="205">
        <f t="shared" si="2"/>
        <v>0</v>
      </c>
      <c r="V14" s="32"/>
      <c r="W14" s="32" t="s">
        <v>26</v>
      </c>
      <c r="X14" s="32"/>
      <c r="Y14" s="32" t="s">
        <v>29</v>
      </c>
      <c r="Z14" s="32"/>
      <c r="AA14" s="32"/>
    </row>
    <row r="15" spans="1:33" ht="21" customHeight="1">
      <c r="A15" s="35">
        <v>4</v>
      </c>
      <c r="B15" s="36">
        <f t="shared" si="1"/>
        <v>0</v>
      </c>
      <c r="C15" s="166"/>
      <c r="D15" s="166" ph="1"/>
      <c r="E15" s="11"/>
      <c r="F15" s="12"/>
      <c r="G15" s="165">
        <f t="shared" si="3"/>
        <v>123</v>
      </c>
      <c r="H15" s="122"/>
      <c r="I15" s="122"/>
      <c r="J15" s="122"/>
      <c r="K15" s="123"/>
      <c r="L15" s="123"/>
      <c r="M15" s="123"/>
      <c r="N15" s="123"/>
      <c r="O15" s="123"/>
      <c r="P15" s="123"/>
      <c r="Q15" s="123"/>
      <c r="R15" s="123"/>
      <c r="S15" s="123"/>
      <c r="T15" s="123"/>
      <c r="U15" s="205">
        <f t="shared" si="2"/>
        <v>0</v>
      </c>
      <c r="V15" s="32"/>
      <c r="W15" s="32" t="s">
        <v>19</v>
      </c>
      <c r="X15" s="32"/>
      <c r="Y15" s="32" t="s">
        <v>30</v>
      </c>
    </row>
    <row r="16" spans="1:33" ht="21" customHeight="1">
      <c r="A16" s="35">
        <v>5</v>
      </c>
      <c r="B16" s="36">
        <f t="shared" si="1"/>
        <v>0</v>
      </c>
      <c r="C16" s="166"/>
      <c r="D16" s="166" ph="1"/>
      <c r="E16" s="11"/>
      <c r="F16" s="12"/>
      <c r="G16" s="165">
        <f t="shared" si="3"/>
        <v>123</v>
      </c>
      <c r="H16" s="122"/>
      <c r="I16" s="122"/>
      <c r="J16" s="122"/>
      <c r="K16" s="123"/>
      <c r="L16" s="123"/>
      <c r="M16" s="123"/>
      <c r="N16" s="123"/>
      <c r="O16" s="123"/>
      <c r="P16" s="123"/>
      <c r="Q16" s="123"/>
      <c r="R16" s="123"/>
      <c r="S16" s="123"/>
      <c r="T16" s="123"/>
      <c r="U16" s="205">
        <f t="shared" si="2"/>
        <v>0</v>
      </c>
      <c r="V16" s="32"/>
      <c r="W16" s="32" t="s">
        <v>20</v>
      </c>
      <c r="X16" s="32"/>
      <c r="Y16" s="32" t="s">
        <v>31</v>
      </c>
    </row>
    <row r="17" spans="1:25" ht="21" customHeight="1">
      <c r="A17" s="35">
        <v>6</v>
      </c>
      <c r="B17" s="36">
        <f t="shared" si="1"/>
        <v>0</v>
      </c>
      <c r="C17" s="166"/>
      <c r="D17" s="166" ph="1"/>
      <c r="E17" s="11"/>
      <c r="F17" s="12"/>
      <c r="G17" s="165">
        <f t="shared" si="3"/>
        <v>123</v>
      </c>
      <c r="H17" s="122"/>
      <c r="I17" s="122"/>
      <c r="J17" s="122"/>
      <c r="K17" s="123"/>
      <c r="L17" s="123"/>
      <c r="M17" s="123"/>
      <c r="N17" s="123"/>
      <c r="O17" s="123"/>
      <c r="P17" s="123"/>
      <c r="Q17" s="123"/>
      <c r="R17" s="123"/>
      <c r="S17" s="123"/>
      <c r="T17" s="123"/>
      <c r="U17" s="205">
        <f t="shared" si="2"/>
        <v>0</v>
      </c>
      <c r="V17" s="32"/>
      <c r="W17" s="18" t="s">
        <v>136</v>
      </c>
      <c r="X17" s="32"/>
      <c r="Y17" s="32" t="s">
        <v>32</v>
      </c>
    </row>
    <row r="18" spans="1:25" ht="21" customHeight="1">
      <c r="A18" s="35">
        <v>7</v>
      </c>
      <c r="B18" s="36">
        <f t="shared" si="1"/>
        <v>0</v>
      </c>
      <c r="C18" s="166"/>
      <c r="D18" s="166" ph="1"/>
      <c r="E18" s="11"/>
      <c r="F18" s="12"/>
      <c r="G18" s="165">
        <f t="shared" si="3"/>
        <v>123</v>
      </c>
      <c r="H18" s="122"/>
      <c r="I18" s="122"/>
      <c r="J18" s="122"/>
      <c r="K18" s="123"/>
      <c r="L18" s="123"/>
      <c r="M18" s="123"/>
      <c r="N18" s="123"/>
      <c r="O18" s="123"/>
      <c r="P18" s="123"/>
      <c r="Q18" s="123"/>
      <c r="R18" s="123"/>
      <c r="S18" s="123"/>
      <c r="T18" s="123"/>
      <c r="U18" s="205">
        <f t="shared" si="2"/>
        <v>0</v>
      </c>
      <c r="V18" s="32"/>
      <c r="W18" s="18" t="s">
        <v>137</v>
      </c>
      <c r="X18" s="32"/>
      <c r="Y18" s="32"/>
    </row>
    <row r="19" spans="1:25" ht="21" customHeight="1">
      <c r="A19" s="35">
        <v>8</v>
      </c>
      <c r="B19" s="36">
        <f t="shared" si="1"/>
        <v>0</v>
      </c>
      <c r="C19" s="166"/>
      <c r="D19" s="166" ph="1"/>
      <c r="E19" s="11"/>
      <c r="F19" s="12"/>
      <c r="G19" s="165">
        <f t="shared" si="3"/>
        <v>123</v>
      </c>
      <c r="H19" s="122"/>
      <c r="I19" s="122"/>
      <c r="J19" s="122"/>
      <c r="K19" s="123"/>
      <c r="L19" s="123"/>
      <c r="M19" s="123"/>
      <c r="N19" s="123"/>
      <c r="O19" s="123"/>
      <c r="P19" s="123"/>
      <c r="Q19" s="123"/>
      <c r="R19" s="123"/>
      <c r="S19" s="123"/>
      <c r="T19" s="123"/>
      <c r="U19" s="205">
        <f t="shared" si="2"/>
        <v>0</v>
      </c>
      <c r="V19" s="32"/>
      <c r="W19" s="18" t="s">
        <v>138</v>
      </c>
      <c r="X19" s="32"/>
      <c r="Y19" s="32"/>
    </row>
    <row r="20" spans="1:25" ht="21" customHeight="1">
      <c r="A20" s="35">
        <v>9</v>
      </c>
      <c r="B20" s="36">
        <f t="shared" si="1"/>
        <v>0</v>
      </c>
      <c r="C20" s="166"/>
      <c r="D20" s="166" ph="1"/>
      <c r="E20" s="11"/>
      <c r="F20" s="12"/>
      <c r="G20" s="165">
        <f t="shared" si="3"/>
        <v>123</v>
      </c>
      <c r="H20" s="122"/>
      <c r="I20" s="122"/>
      <c r="J20" s="122"/>
      <c r="K20" s="123"/>
      <c r="L20" s="123"/>
      <c r="M20" s="123"/>
      <c r="N20" s="123"/>
      <c r="O20" s="123"/>
      <c r="P20" s="123"/>
      <c r="Q20" s="123"/>
      <c r="R20" s="123"/>
      <c r="S20" s="123"/>
      <c r="T20" s="123"/>
      <c r="U20" s="205">
        <f t="shared" si="2"/>
        <v>0</v>
      </c>
      <c r="V20" s="32"/>
      <c r="W20" s="18" t="s">
        <v>139</v>
      </c>
      <c r="X20" s="32"/>
      <c r="Y20" s="32"/>
    </row>
    <row r="21" spans="1:25" ht="21" customHeight="1">
      <c r="A21" s="35">
        <v>10</v>
      </c>
      <c r="B21" s="36">
        <f t="shared" si="1"/>
        <v>0</v>
      </c>
      <c r="C21" s="166"/>
      <c r="D21" s="166" ph="1"/>
      <c r="E21" s="11"/>
      <c r="F21" s="12"/>
      <c r="G21" s="165">
        <f t="shared" si="3"/>
        <v>123</v>
      </c>
      <c r="H21" s="122"/>
      <c r="I21" s="122"/>
      <c r="J21" s="122"/>
      <c r="K21" s="123"/>
      <c r="L21" s="123"/>
      <c r="M21" s="123"/>
      <c r="N21" s="123"/>
      <c r="O21" s="123"/>
      <c r="P21" s="123"/>
      <c r="Q21" s="123"/>
      <c r="R21" s="123"/>
      <c r="S21" s="123"/>
      <c r="T21" s="123"/>
      <c r="U21" s="205">
        <f t="shared" si="2"/>
        <v>0</v>
      </c>
      <c r="V21" s="37"/>
      <c r="W21" s="18" t="s">
        <v>140</v>
      </c>
      <c r="X21" s="37"/>
      <c r="Y21" s="37"/>
    </row>
    <row r="22" spans="1:25" ht="21" customHeight="1">
      <c r="A22" s="35">
        <v>11</v>
      </c>
      <c r="B22" s="36">
        <f t="shared" si="1"/>
        <v>0</v>
      </c>
      <c r="C22" s="166"/>
      <c r="D22" s="166" ph="1"/>
      <c r="E22" s="11"/>
      <c r="F22" s="12"/>
      <c r="G22" s="165">
        <f t="shared" si="3"/>
        <v>123</v>
      </c>
      <c r="H22" s="122"/>
      <c r="I22" s="122"/>
      <c r="J22" s="122"/>
      <c r="K22" s="123"/>
      <c r="L22" s="123"/>
      <c r="M22" s="123"/>
      <c r="N22" s="123"/>
      <c r="O22" s="123"/>
      <c r="P22" s="123"/>
      <c r="Q22" s="123"/>
      <c r="R22" s="123"/>
      <c r="S22" s="123"/>
      <c r="T22" s="123"/>
      <c r="U22" s="205">
        <f t="shared" si="2"/>
        <v>0</v>
      </c>
      <c r="V22" s="37"/>
      <c r="W22" s="18" t="s">
        <v>141</v>
      </c>
      <c r="X22" s="37"/>
      <c r="Y22" s="37"/>
    </row>
    <row r="23" spans="1:25" ht="21" customHeight="1">
      <c r="A23" s="35">
        <v>12</v>
      </c>
      <c r="B23" s="36">
        <f t="shared" si="1"/>
        <v>0</v>
      </c>
      <c r="C23" s="166"/>
      <c r="D23" s="166" ph="1"/>
      <c r="E23" s="118"/>
      <c r="F23" s="119"/>
      <c r="G23" s="165">
        <f t="shared" si="3"/>
        <v>123</v>
      </c>
      <c r="H23" s="123"/>
      <c r="I23" s="122"/>
      <c r="J23" s="123"/>
      <c r="K23" s="123"/>
      <c r="L23" s="123"/>
      <c r="M23" s="123"/>
      <c r="N23" s="123"/>
      <c r="O23" s="123"/>
      <c r="P23" s="123"/>
      <c r="Q23" s="123"/>
      <c r="R23" s="123"/>
      <c r="S23" s="123"/>
      <c r="T23" s="123"/>
      <c r="U23" s="205">
        <f t="shared" si="2"/>
        <v>0</v>
      </c>
      <c r="V23" s="37"/>
      <c r="W23" s="18" t="s">
        <v>152</v>
      </c>
      <c r="X23" s="37"/>
      <c r="Y23" s="37"/>
    </row>
    <row r="24" spans="1:25" ht="21" customHeight="1">
      <c r="A24" s="35">
        <v>13</v>
      </c>
      <c r="B24" s="36">
        <f t="shared" si="1"/>
        <v>0</v>
      </c>
      <c r="C24" s="166"/>
      <c r="D24" s="166" ph="1"/>
      <c r="E24" s="13"/>
      <c r="F24" s="14"/>
      <c r="G24" s="165">
        <f t="shared" si="3"/>
        <v>123</v>
      </c>
      <c r="H24" s="124"/>
      <c r="I24" s="122"/>
      <c r="J24" s="124"/>
      <c r="K24" s="123"/>
      <c r="L24" s="123"/>
      <c r="M24" s="123"/>
      <c r="N24" s="123"/>
      <c r="O24" s="123"/>
      <c r="P24" s="123"/>
      <c r="Q24" s="123"/>
      <c r="R24" s="123"/>
      <c r="S24" s="123"/>
      <c r="T24" s="123"/>
      <c r="U24" s="205">
        <f t="shared" si="2"/>
        <v>0</v>
      </c>
      <c r="V24" s="37"/>
      <c r="W24" s="18" t="s">
        <v>153</v>
      </c>
      <c r="X24" s="37"/>
      <c r="Y24" s="37"/>
    </row>
    <row r="25" spans="1:25" ht="21" customHeight="1">
      <c r="A25" s="35">
        <v>14</v>
      </c>
      <c r="B25" s="36">
        <f t="shared" si="1"/>
        <v>0</v>
      </c>
      <c r="C25" s="166"/>
      <c r="D25" s="166" ph="1"/>
      <c r="E25" s="11"/>
      <c r="F25" s="12"/>
      <c r="G25" s="165">
        <f t="shared" si="3"/>
        <v>123</v>
      </c>
      <c r="H25" s="122"/>
      <c r="I25" s="122"/>
      <c r="J25" s="122"/>
      <c r="K25" s="123"/>
      <c r="L25" s="123"/>
      <c r="M25" s="123"/>
      <c r="N25" s="123"/>
      <c r="O25" s="123"/>
      <c r="P25" s="123"/>
      <c r="Q25" s="123"/>
      <c r="R25" s="123"/>
      <c r="S25" s="123"/>
      <c r="T25" s="123"/>
      <c r="U25" s="205">
        <f t="shared" si="2"/>
        <v>0</v>
      </c>
      <c r="W25" s="32" t="s">
        <v>142</v>
      </c>
    </row>
    <row r="26" spans="1:25" ht="21" customHeight="1">
      <c r="A26" s="35">
        <v>15</v>
      </c>
      <c r="B26" s="36">
        <f t="shared" si="1"/>
        <v>0</v>
      </c>
      <c r="C26" s="166"/>
      <c r="D26" s="166" ph="1"/>
      <c r="E26" s="11"/>
      <c r="F26" s="12"/>
      <c r="G26" s="165">
        <f t="shared" si="3"/>
        <v>123</v>
      </c>
      <c r="H26" s="122"/>
      <c r="I26" s="122"/>
      <c r="J26" s="122"/>
      <c r="K26" s="123"/>
      <c r="L26" s="123"/>
      <c r="M26" s="123"/>
      <c r="N26" s="123"/>
      <c r="O26" s="123"/>
      <c r="P26" s="123"/>
      <c r="Q26" s="123"/>
      <c r="R26" s="123"/>
      <c r="S26" s="123"/>
      <c r="T26" s="123"/>
      <c r="U26" s="205">
        <f t="shared" si="2"/>
        <v>0</v>
      </c>
      <c r="W26" s="18" t="s">
        <v>148</v>
      </c>
    </row>
    <row r="27" spans="1:25" ht="21" customHeight="1">
      <c r="A27" s="35">
        <v>16</v>
      </c>
      <c r="B27" s="36">
        <f t="shared" si="1"/>
        <v>0</v>
      </c>
      <c r="C27" s="166"/>
      <c r="D27" s="166" ph="1"/>
      <c r="E27" s="11"/>
      <c r="F27" s="12"/>
      <c r="G27" s="165">
        <f t="shared" si="3"/>
        <v>123</v>
      </c>
      <c r="H27" s="122"/>
      <c r="I27" s="122"/>
      <c r="J27" s="122"/>
      <c r="K27" s="123"/>
      <c r="L27" s="123"/>
      <c r="M27" s="123"/>
      <c r="N27" s="123"/>
      <c r="O27" s="123"/>
      <c r="P27" s="123"/>
      <c r="Q27" s="123"/>
      <c r="R27" s="123"/>
      <c r="S27" s="123"/>
      <c r="T27" s="123"/>
      <c r="U27" s="205">
        <f t="shared" si="2"/>
        <v>0</v>
      </c>
      <c r="W27" s="18" t="s">
        <v>149</v>
      </c>
    </row>
    <row r="28" spans="1:25" ht="21" customHeight="1">
      <c r="A28" s="35">
        <v>17</v>
      </c>
      <c r="B28" s="36">
        <f t="shared" si="1"/>
        <v>0</v>
      </c>
      <c r="C28" s="166"/>
      <c r="D28" s="166" ph="1"/>
      <c r="E28" s="11"/>
      <c r="F28" s="12"/>
      <c r="G28" s="165">
        <f t="shared" si="3"/>
        <v>123</v>
      </c>
      <c r="H28" s="122"/>
      <c r="I28" s="122"/>
      <c r="J28" s="122"/>
      <c r="K28" s="123"/>
      <c r="L28" s="123"/>
      <c r="M28" s="123"/>
      <c r="N28" s="123"/>
      <c r="O28" s="123"/>
      <c r="P28" s="123"/>
      <c r="Q28" s="123"/>
      <c r="R28" s="123"/>
      <c r="S28" s="123"/>
      <c r="T28" s="123"/>
      <c r="U28" s="205">
        <f t="shared" si="2"/>
        <v>0</v>
      </c>
    </row>
    <row r="29" spans="1:25" ht="21" customHeight="1">
      <c r="A29" s="35">
        <v>18</v>
      </c>
      <c r="B29" s="36">
        <f t="shared" si="1"/>
        <v>0</v>
      </c>
      <c r="C29" s="166"/>
      <c r="D29" s="166" ph="1"/>
      <c r="E29" s="11"/>
      <c r="F29" s="12"/>
      <c r="G29" s="165">
        <f t="shared" si="3"/>
        <v>123</v>
      </c>
      <c r="H29" s="122"/>
      <c r="I29" s="122"/>
      <c r="J29" s="122"/>
      <c r="K29" s="123"/>
      <c r="L29" s="123"/>
      <c r="M29" s="123"/>
      <c r="N29" s="123"/>
      <c r="O29" s="123"/>
      <c r="P29" s="123"/>
      <c r="Q29" s="123"/>
      <c r="R29" s="123"/>
      <c r="S29" s="123"/>
      <c r="T29" s="123"/>
      <c r="U29" s="205">
        <f t="shared" si="2"/>
        <v>0</v>
      </c>
      <c r="W29" s="18"/>
      <c r="X29" s="18"/>
    </row>
    <row r="30" spans="1:25" ht="21" customHeight="1">
      <c r="A30" s="35">
        <v>19</v>
      </c>
      <c r="B30" s="36">
        <f t="shared" si="1"/>
        <v>0</v>
      </c>
      <c r="C30" s="166"/>
      <c r="D30" s="166" ph="1"/>
      <c r="E30" s="11"/>
      <c r="F30" s="12"/>
      <c r="G30" s="165">
        <f t="shared" si="3"/>
        <v>123</v>
      </c>
      <c r="H30" s="122"/>
      <c r="I30" s="122"/>
      <c r="J30" s="122"/>
      <c r="K30" s="123"/>
      <c r="L30" s="123"/>
      <c r="M30" s="123"/>
      <c r="N30" s="123"/>
      <c r="O30" s="123"/>
      <c r="P30" s="123"/>
      <c r="Q30" s="123"/>
      <c r="R30" s="123"/>
      <c r="S30" s="123"/>
      <c r="T30" s="123"/>
      <c r="U30" s="205">
        <f t="shared" si="2"/>
        <v>0</v>
      </c>
      <c r="W30" s="18"/>
      <c r="X30" s="18"/>
    </row>
    <row r="31" spans="1:25" ht="21" customHeight="1">
      <c r="A31" s="35">
        <v>20</v>
      </c>
      <c r="B31" s="36">
        <f t="shared" si="1"/>
        <v>0</v>
      </c>
      <c r="C31" s="166"/>
      <c r="D31" s="166" ph="1"/>
      <c r="E31" s="11"/>
      <c r="F31" s="12"/>
      <c r="G31" s="165">
        <f t="shared" si="3"/>
        <v>123</v>
      </c>
      <c r="H31" s="122"/>
      <c r="I31" s="122"/>
      <c r="J31" s="122"/>
      <c r="K31" s="123"/>
      <c r="L31" s="123"/>
      <c r="M31" s="123"/>
      <c r="N31" s="123"/>
      <c r="O31" s="123"/>
      <c r="P31" s="123"/>
      <c r="Q31" s="123"/>
      <c r="R31" s="123"/>
      <c r="S31" s="123"/>
      <c r="T31" s="123"/>
      <c r="U31" s="205">
        <f t="shared" si="2"/>
        <v>0</v>
      </c>
    </row>
    <row r="32" spans="1:25" ht="21" customHeight="1">
      <c r="A32" s="35">
        <v>21</v>
      </c>
      <c r="B32" s="36">
        <f t="shared" si="1"/>
        <v>0</v>
      </c>
      <c r="C32" s="166"/>
      <c r="D32" s="166" ph="1"/>
      <c r="E32" s="11"/>
      <c r="F32" s="12"/>
      <c r="G32" s="165">
        <f t="shared" si="3"/>
        <v>123</v>
      </c>
      <c r="H32" s="122"/>
      <c r="I32" s="122"/>
      <c r="J32" s="122"/>
      <c r="K32" s="123"/>
      <c r="L32" s="123"/>
      <c r="M32" s="123"/>
      <c r="N32" s="123"/>
      <c r="O32" s="123"/>
      <c r="P32" s="123"/>
      <c r="Q32" s="123"/>
      <c r="R32" s="123"/>
      <c r="S32" s="123"/>
      <c r="T32" s="123"/>
      <c r="U32" s="205">
        <f t="shared" si="2"/>
        <v>0</v>
      </c>
    </row>
    <row r="33" spans="1:21" ht="21" customHeight="1">
      <c r="A33" s="35">
        <v>22</v>
      </c>
      <c r="B33" s="36">
        <f t="shared" si="1"/>
        <v>0</v>
      </c>
      <c r="C33" s="166"/>
      <c r="D33" s="166" ph="1"/>
      <c r="E33" s="11"/>
      <c r="F33" s="12"/>
      <c r="G33" s="165">
        <f t="shared" si="3"/>
        <v>123</v>
      </c>
      <c r="H33" s="122"/>
      <c r="I33" s="122"/>
      <c r="J33" s="122"/>
      <c r="K33" s="123"/>
      <c r="L33" s="123"/>
      <c r="M33" s="123"/>
      <c r="N33" s="123"/>
      <c r="O33" s="123"/>
      <c r="P33" s="123"/>
      <c r="Q33" s="123"/>
      <c r="R33" s="123"/>
      <c r="S33" s="123"/>
      <c r="T33" s="123"/>
      <c r="U33" s="205">
        <f t="shared" si="2"/>
        <v>0</v>
      </c>
    </row>
    <row r="34" spans="1:21" ht="21" customHeight="1">
      <c r="A34" s="35">
        <v>23</v>
      </c>
      <c r="B34" s="36">
        <f t="shared" si="1"/>
        <v>0</v>
      </c>
      <c r="C34" s="166"/>
      <c r="D34" s="166" ph="1"/>
      <c r="E34" s="11"/>
      <c r="F34" s="12"/>
      <c r="G34" s="165">
        <f t="shared" si="3"/>
        <v>123</v>
      </c>
      <c r="H34" s="122"/>
      <c r="I34" s="122"/>
      <c r="J34" s="122"/>
      <c r="K34" s="123"/>
      <c r="L34" s="123"/>
      <c r="M34" s="123"/>
      <c r="N34" s="123"/>
      <c r="O34" s="123"/>
      <c r="P34" s="123"/>
      <c r="Q34" s="123"/>
      <c r="R34" s="123"/>
      <c r="S34" s="123"/>
      <c r="T34" s="123"/>
      <c r="U34" s="205">
        <f t="shared" si="2"/>
        <v>0</v>
      </c>
    </row>
    <row r="35" spans="1:21" ht="21" customHeight="1">
      <c r="A35" s="35">
        <v>24</v>
      </c>
      <c r="B35" s="36">
        <f t="shared" si="1"/>
        <v>0</v>
      </c>
      <c r="C35" s="166"/>
      <c r="D35" s="166" ph="1"/>
      <c r="E35" s="11"/>
      <c r="F35" s="12"/>
      <c r="G35" s="165">
        <f t="shared" si="3"/>
        <v>123</v>
      </c>
      <c r="H35" s="122"/>
      <c r="I35" s="122"/>
      <c r="J35" s="122"/>
      <c r="K35" s="123"/>
      <c r="L35" s="123"/>
      <c r="M35" s="123"/>
      <c r="N35" s="123"/>
      <c r="O35" s="123"/>
      <c r="P35" s="123"/>
      <c r="Q35" s="123"/>
      <c r="R35" s="123"/>
      <c r="S35" s="123"/>
      <c r="T35" s="123"/>
      <c r="U35" s="205">
        <f t="shared" si="2"/>
        <v>0</v>
      </c>
    </row>
    <row r="36" spans="1:21" ht="21" customHeight="1">
      <c r="A36" s="35">
        <v>25</v>
      </c>
      <c r="B36" s="36">
        <f t="shared" si="1"/>
        <v>0</v>
      </c>
      <c r="C36" s="166"/>
      <c r="D36" s="166" ph="1"/>
      <c r="E36" s="11"/>
      <c r="F36" s="12"/>
      <c r="G36" s="165">
        <f t="shared" si="3"/>
        <v>123</v>
      </c>
      <c r="H36" s="122"/>
      <c r="I36" s="122"/>
      <c r="J36" s="122"/>
      <c r="K36" s="123"/>
      <c r="L36" s="123"/>
      <c r="M36" s="123"/>
      <c r="N36" s="123"/>
      <c r="O36" s="123"/>
      <c r="P36" s="123"/>
      <c r="Q36" s="123"/>
      <c r="R36" s="123"/>
      <c r="S36" s="123"/>
      <c r="T36" s="123"/>
      <c r="U36" s="205">
        <f t="shared" si="2"/>
        <v>0</v>
      </c>
    </row>
    <row r="37" spans="1:21" ht="21" customHeight="1">
      <c r="A37" s="35">
        <v>26</v>
      </c>
      <c r="B37" s="36">
        <f t="shared" si="1"/>
        <v>0</v>
      </c>
      <c r="C37" s="166"/>
      <c r="D37" s="166" ph="1"/>
      <c r="E37" s="11"/>
      <c r="F37" s="12"/>
      <c r="G37" s="165">
        <f t="shared" si="3"/>
        <v>123</v>
      </c>
      <c r="H37" s="122"/>
      <c r="I37" s="122"/>
      <c r="J37" s="122"/>
      <c r="K37" s="123"/>
      <c r="L37" s="123"/>
      <c r="M37" s="123"/>
      <c r="N37" s="123"/>
      <c r="O37" s="123"/>
      <c r="P37" s="123"/>
      <c r="Q37" s="123"/>
      <c r="R37" s="123"/>
      <c r="S37" s="123"/>
      <c r="T37" s="123"/>
      <c r="U37" s="205">
        <f t="shared" si="2"/>
        <v>0</v>
      </c>
    </row>
    <row r="38" spans="1:21" ht="21" customHeight="1">
      <c r="A38" s="35">
        <v>27</v>
      </c>
      <c r="B38" s="36">
        <f t="shared" si="1"/>
        <v>0</v>
      </c>
      <c r="C38" s="166"/>
      <c r="D38" s="166" ph="1"/>
      <c r="E38" s="11"/>
      <c r="F38" s="12"/>
      <c r="G38" s="165">
        <f t="shared" si="3"/>
        <v>123</v>
      </c>
      <c r="H38" s="122"/>
      <c r="I38" s="122"/>
      <c r="J38" s="122"/>
      <c r="K38" s="123"/>
      <c r="L38" s="123"/>
      <c r="M38" s="123"/>
      <c r="N38" s="123"/>
      <c r="O38" s="123"/>
      <c r="P38" s="123"/>
      <c r="Q38" s="123"/>
      <c r="R38" s="123"/>
      <c r="S38" s="123"/>
      <c r="T38" s="123"/>
      <c r="U38" s="205">
        <f t="shared" si="2"/>
        <v>0</v>
      </c>
    </row>
    <row r="39" spans="1:21" ht="21" customHeight="1">
      <c r="A39" s="35">
        <v>28</v>
      </c>
      <c r="B39" s="36">
        <f t="shared" si="1"/>
        <v>0</v>
      </c>
      <c r="C39" s="166"/>
      <c r="D39" s="166" ph="1"/>
      <c r="E39" s="11"/>
      <c r="F39" s="12"/>
      <c r="G39" s="165">
        <f t="shared" si="3"/>
        <v>123</v>
      </c>
      <c r="H39" s="122"/>
      <c r="I39" s="122"/>
      <c r="J39" s="122"/>
      <c r="K39" s="123"/>
      <c r="L39" s="123"/>
      <c r="M39" s="123"/>
      <c r="N39" s="123"/>
      <c r="O39" s="123"/>
      <c r="P39" s="123"/>
      <c r="Q39" s="123"/>
      <c r="R39" s="123"/>
      <c r="S39" s="123"/>
      <c r="T39" s="123"/>
      <c r="U39" s="205">
        <f t="shared" si="2"/>
        <v>0</v>
      </c>
    </row>
    <row r="40" spans="1:21" ht="21" customHeight="1">
      <c r="A40" s="35">
        <v>29</v>
      </c>
      <c r="B40" s="36">
        <f t="shared" si="1"/>
        <v>0</v>
      </c>
      <c r="C40" s="166"/>
      <c r="D40" s="166" ph="1"/>
      <c r="E40" s="11"/>
      <c r="F40" s="12"/>
      <c r="G40" s="165">
        <f t="shared" si="3"/>
        <v>123</v>
      </c>
      <c r="H40" s="122"/>
      <c r="I40" s="122"/>
      <c r="J40" s="122"/>
      <c r="K40" s="123"/>
      <c r="L40" s="123"/>
      <c r="M40" s="123"/>
      <c r="N40" s="123"/>
      <c r="O40" s="123"/>
      <c r="P40" s="123"/>
      <c r="Q40" s="123"/>
      <c r="R40" s="123"/>
      <c r="S40" s="123"/>
      <c r="T40" s="123"/>
      <c r="U40" s="205">
        <f t="shared" si="2"/>
        <v>0</v>
      </c>
    </row>
    <row r="41" spans="1:21" ht="21" customHeight="1">
      <c r="A41" s="35">
        <v>30</v>
      </c>
      <c r="B41" s="36">
        <f t="shared" si="1"/>
        <v>0</v>
      </c>
      <c r="C41" s="166"/>
      <c r="D41" s="166" ph="1"/>
      <c r="E41" s="11"/>
      <c r="F41" s="12"/>
      <c r="G41" s="165">
        <f t="shared" si="3"/>
        <v>123</v>
      </c>
      <c r="H41" s="122"/>
      <c r="I41" s="122"/>
      <c r="J41" s="122"/>
      <c r="K41" s="123"/>
      <c r="L41" s="123"/>
      <c r="M41" s="123"/>
      <c r="N41" s="123"/>
      <c r="O41" s="123"/>
      <c r="P41" s="123"/>
      <c r="Q41" s="123"/>
      <c r="R41" s="123"/>
      <c r="S41" s="123"/>
      <c r="T41" s="123"/>
      <c r="U41" s="205">
        <f t="shared" si="2"/>
        <v>0</v>
      </c>
    </row>
    <row r="42" spans="1:21" ht="21" customHeight="1">
      <c r="A42" s="35">
        <v>31</v>
      </c>
      <c r="B42" s="36">
        <f t="shared" si="1"/>
        <v>0</v>
      </c>
      <c r="C42" s="166"/>
      <c r="D42" s="166" ph="1"/>
      <c r="E42" s="11"/>
      <c r="F42" s="12"/>
      <c r="G42" s="165">
        <f t="shared" si="3"/>
        <v>123</v>
      </c>
      <c r="H42" s="122"/>
      <c r="I42" s="122"/>
      <c r="J42" s="122"/>
      <c r="K42" s="123"/>
      <c r="L42" s="123"/>
      <c r="M42" s="123"/>
      <c r="N42" s="123"/>
      <c r="O42" s="123"/>
      <c r="P42" s="123"/>
      <c r="Q42" s="123"/>
      <c r="R42" s="123"/>
      <c r="S42" s="123"/>
      <c r="T42" s="123"/>
      <c r="U42" s="205">
        <f t="shared" si="2"/>
        <v>0</v>
      </c>
    </row>
    <row r="43" spans="1:21" ht="21" customHeight="1">
      <c r="A43" s="35">
        <v>32</v>
      </c>
      <c r="B43" s="36">
        <f t="shared" si="1"/>
        <v>0</v>
      </c>
      <c r="C43" s="166"/>
      <c r="D43" s="166" ph="1"/>
      <c r="E43" s="11"/>
      <c r="F43" s="12"/>
      <c r="G43" s="165">
        <f t="shared" si="3"/>
        <v>123</v>
      </c>
      <c r="H43" s="122"/>
      <c r="I43" s="122"/>
      <c r="J43" s="122"/>
      <c r="K43" s="123"/>
      <c r="L43" s="123"/>
      <c r="M43" s="123"/>
      <c r="N43" s="123"/>
      <c r="O43" s="123"/>
      <c r="P43" s="123"/>
      <c r="Q43" s="123"/>
      <c r="R43" s="123"/>
      <c r="S43" s="123"/>
      <c r="T43" s="123"/>
      <c r="U43" s="205">
        <f t="shared" si="2"/>
        <v>0</v>
      </c>
    </row>
    <row r="44" spans="1:21" ht="21" customHeight="1">
      <c r="A44" s="35">
        <v>33</v>
      </c>
      <c r="B44" s="36">
        <f t="shared" ref="B44:B75" si="4">$D$5</f>
        <v>0</v>
      </c>
      <c r="C44" s="166"/>
      <c r="D44" s="166" ph="1"/>
      <c r="E44" s="11"/>
      <c r="F44" s="12"/>
      <c r="G44" s="165">
        <f t="shared" si="3"/>
        <v>123</v>
      </c>
      <c r="H44" s="122"/>
      <c r="I44" s="122"/>
      <c r="J44" s="122"/>
      <c r="K44" s="123"/>
      <c r="L44" s="123"/>
      <c r="M44" s="123"/>
      <c r="N44" s="123"/>
      <c r="O44" s="123"/>
      <c r="P44" s="123"/>
      <c r="Q44" s="123"/>
      <c r="R44" s="123"/>
      <c r="S44" s="123"/>
      <c r="T44" s="123"/>
      <c r="U44" s="205">
        <f t="shared" si="2"/>
        <v>0</v>
      </c>
    </row>
    <row r="45" spans="1:21" ht="21" customHeight="1">
      <c r="A45" s="35">
        <v>34</v>
      </c>
      <c r="B45" s="36">
        <f t="shared" si="4"/>
        <v>0</v>
      </c>
      <c r="C45" s="166"/>
      <c r="D45" s="166" ph="1"/>
      <c r="E45" s="11"/>
      <c r="F45" s="12"/>
      <c r="G45" s="165">
        <f t="shared" si="3"/>
        <v>123</v>
      </c>
      <c r="H45" s="122"/>
      <c r="I45" s="122"/>
      <c r="J45" s="122"/>
      <c r="K45" s="123"/>
      <c r="L45" s="123"/>
      <c r="M45" s="123"/>
      <c r="N45" s="123"/>
      <c r="O45" s="123"/>
      <c r="P45" s="123"/>
      <c r="Q45" s="123"/>
      <c r="R45" s="123"/>
      <c r="S45" s="123"/>
      <c r="T45" s="123"/>
      <c r="U45" s="205">
        <f t="shared" si="2"/>
        <v>0</v>
      </c>
    </row>
    <row r="46" spans="1:21" ht="21" customHeight="1">
      <c r="A46" s="35">
        <v>35</v>
      </c>
      <c r="B46" s="36">
        <f t="shared" si="4"/>
        <v>0</v>
      </c>
      <c r="C46" s="166"/>
      <c r="D46" s="166" ph="1"/>
      <c r="E46" s="11"/>
      <c r="F46" s="12"/>
      <c r="G46" s="165">
        <f t="shared" si="3"/>
        <v>123</v>
      </c>
      <c r="H46" s="122"/>
      <c r="I46" s="122"/>
      <c r="J46" s="122"/>
      <c r="K46" s="123"/>
      <c r="L46" s="123"/>
      <c r="M46" s="123"/>
      <c r="N46" s="123"/>
      <c r="O46" s="123"/>
      <c r="P46" s="123"/>
      <c r="Q46" s="123"/>
      <c r="R46" s="123"/>
      <c r="S46" s="123"/>
      <c r="T46" s="123"/>
      <c r="U46" s="205">
        <f t="shared" si="2"/>
        <v>0</v>
      </c>
    </row>
    <row r="47" spans="1:21" ht="21" customHeight="1">
      <c r="A47" s="35">
        <v>36</v>
      </c>
      <c r="B47" s="36">
        <f t="shared" si="4"/>
        <v>0</v>
      </c>
      <c r="C47" s="166"/>
      <c r="D47" s="166" ph="1"/>
      <c r="E47" s="11"/>
      <c r="F47" s="12"/>
      <c r="G47" s="165">
        <f t="shared" si="3"/>
        <v>123</v>
      </c>
      <c r="H47" s="122"/>
      <c r="I47" s="122"/>
      <c r="J47" s="122"/>
      <c r="K47" s="123"/>
      <c r="L47" s="123"/>
      <c r="M47" s="123"/>
      <c r="N47" s="123"/>
      <c r="O47" s="123"/>
      <c r="P47" s="123"/>
      <c r="Q47" s="123"/>
      <c r="R47" s="123"/>
      <c r="S47" s="123"/>
      <c r="T47" s="123"/>
      <c r="U47" s="205">
        <f t="shared" si="2"/>
        <v>0</v>
      </c>
    </row>
    <row r="48" spans="1:21" ht="21" customHeight="1">
      <c r="A48" s="35">
        <v>37</v>
      </c>
      <c r="B48" s="36">
        <f t="shared" si="4"/>
        <v>0</v>
      </c>
      <c r="C48" s="166"/>
      <c r="D48" s="166" ph="1"/>
      <c r="E48" s="11"/>
      <c r="F48" s="12"/>
      <c r="G48" s="165">
        <f t="shared" si="3"/>
        <v>123</v>
      </c>
      <c r="H48" s="122"/>
      <c r="I48" s="122"/>
      <c r="J48" s="122"/>
      <c r="K48" s="123"/>
      <c r="L48" s="123"/>
      <c r="M48" s="123"/>
      <c r="N48" s="123"/>
      <c r="O48" s="123"/>
      <c r="P48" s="123"/>
      <c r="Q48" s="123"/>
      <c r="R48" s="123"/>
      <c r="S48" s="123"/>
      <c r="T48" s="123"/>
      <c r="U48" s="205">
        <f t="shared" si="2"/>
        <v>0</v>
      </c>
    </row>
    <row r="49" spans="1:21" ht="21" customHeight="1">
      <c r="A49" s="35">
        <v>38</v>
      </c>
      <c r="B49" s="36">
        <f t="shared" si="4"/>
        <v>0</v>
      </c>
      <c r="C49" s="166"/>
      <c r="D49" s="166" ph="1"/>
      <c r="E49" s="11"/>
      <c r="F49" s="12"/>
      <c r="G49" s="165">
        <f t="shared" si="3"/>
        <v>123</v>
      </c>
      <c r="H49" s="122"/>
      <c r="I49" s="122"/>
      <c r="J49" s="122"/>
      <c r="K49" s="123"/>
      <c r="L49" s="123"/>
      <c r="M49" s="123"/>
      <c r="N49" s="123"/>
      <c r="O49" s="123"/>
      <c r="P49" s="123"/>
      <c r="Q49" s="123"/>
      <c r="R49" s="123"/>
      <c r="S49" s="123"/>
      <c r="T49" s="123"/>
      <c r="U49" s="205">
        <f t="shared" si="2"/>
        <v>0</v>
      </c>
    </row>
    <row r="50" spans="1:21" ht="21" customHeight="1">
      <c r="A50" s="35">
        <v>39</v>
      </c>
      <c r="B50" s="36">
        <f t="shared" si="4"/>
        <v>0</v>
      </c>
      <c r="C50" s="166"/>
      <c r="D50" s="166" ph="1"/>
      <c r="E50" s="11"/>
      <c r="F50" s="12"/>
      <c r="G50" s="165">
        <f t="shared" si="3"/>
        <v>123</v>
      </c>
      <c r="H50" s="122"/>
      <c r="I50" s="122"/>
      <c r="J50" s="122"/>
      <c r="K50" s="123"/>
      <c r="L50" s="123"/>
      <c r="M50" s="123"/>
      <c r="N50" s="123"/>
      <c r="O50" s="123"/>
      <c r="P50" s="123"/>
      <c r="Q50" s="123"/>
      <c r="R50" s="123"/>
      <c r="S50" s="123"/>
      <c r="T50" s="123"/>
      <c r="U50" s="205">
        <f t="shared" si="2"/>
        <v>0</v>
      </c>
    </row>
    <row r="51" spans="1:21" ht="21" customHeight="1">
      <c r="A51" s="35">
        <v>40</v>
      </c>
      <c r="B51" s="36">
        <f t="shared" si="4"/>
        <v>0</v>
      </c>
      <c r="C51" s="166"/>
      <c r="D51" s="166" ph="1"/>
      <c r="E51" s="11"/>
      <c r="F51" s="12"/>
      <c r="G51" s="165">
        <f t="shared" si="3"/>
        <v>123</v>
      </c>
      <c r="H51" s="122"/>
      <c r="I51" s="122"/>
      <c r="J51" s="122"/>
      <c r="K51" s="123"/>
      <c r="L51" s="123"/>
      <c r="M51" s="123"/>
      <c r="N51" s="123"/>
      <c r="O51" s="123"/>
      <c r="P51" s="123"/>
      <c r="Q51" s="123"/>
      <c r="R51" s="123"/>
      <c r="S51" s="123"/>
      <c r="T51" s="123"/>
      <c r="U51" s="205">
        <f t="shared" si="2"/>
        <v>0</v>
      </c>
    </row>
    <row r="52" spans="1:21" ht="21" customHeight="1">
      <c r="A52" s="35">
        <v>41</v>
      </c>
      <c r="B52" s="36">
        <f t="shared" si="4"/>
        <v>0</v>
      </c>
      <c r="C52" s="166"/>
      <c r="D52" s="166" ph="1"/>
      <c r="E52" s="11"/>
      <c r="F52" s="12"/>
      <c r="G52" s="165">
        <f t="shared" si="3"/>
        <v>123</v>
      </c>
      <c r="H52" s="122"/>
      <c r="I52" s="122"/>
      <c r="J52" s="122"/>
      <c r="K52" s="123"/>
      <c r="L52" s="123"/>
      <c r="M52" s="123"/>
      <c r="N52" s="123"/>
      <c r="O52" s="123"/>
      <c r="P52" s="123"/>
      <c r="Q52" s="123"/>
      <c r="R52" s="123"/>
      <c r="S52" s="123"/>
      <c r="T52" s="123"/>
      <c r="U52" s="205">
        <f t="shared" si="2"/>
        <v>0</v>
      </c>
    </row>
    <row r="53" spans="1:21" ht="21" customHeight="1">
      <c r="A53" s="35">
        <v>42</v>
      </c>
      <c r="B53" s="36">
        <f t="shared" si="4"/>
        <v>0</v>
      </c>
      <c r="C53" s="166"/>
      <c r="D53" s="166" ph="1"/>
      <c r="E53" s="11"/>
      <c r="F53" s="12"/>
      <c r="G53" s="165">
        <f t="shared" si="3"/>
        <v>123</v>
      </c>
      <c r="H53" s="122"/>
      <c r="I53" s="122"/>
      <c r="J53" s="122"/>
      <c r="K53" s="123"/>
      <c r="L53" s="123"/>
      <c r="M53" s="123"/>
      <c r="N53" s="123"/>
      <c r="O53" s="123"/>
      <c r="P53" s="123"/>
      <c r="Q53" s="123"/>
      <c r="R53" s="123"/>
      <c r="S53" s="123"/>
      <c r="T53" s="123"/>
      <c r="U53" s="205">
        <f t="shared" si="2"/>
        <v>0</v>
      </c>
    </row>
    <row r="54" spans="1:21" ht="21" customHeight="1">
      <c r="A54" s="35">
        <v>43</v>
      </c>
      <c r="B54" s="36">
        <f t="shared" si="4"/>
        <v>0</v>
      </c>
      <c r="C54" s="166"/>
      <c r="D54" s="166" ph="1"/>
      <c r="E54" s="11"/>
      <c r="F54" s="12"/>
      <c r="G54" s="165">
        <f t="shared" si="3"/>
        <v>123</v>
      </c>
      <c r="H54" s="122"/>
      <c r="I54" s="122"/>
      <c r="J54" s="122"/>
      <c r="K54" s="123"/>
      <c r="L54" s="123"/>
      <c r="M54" s="123"/>
      <c r="N54" s="123"/>
      <c r="O54" s="123"/>
      <c r="P54" s="123"/>
      <c r="Q54" s="123"/>
      <c r="R54" s="123"/>
      <c r="S54" s="123"/>
      <c r="T54" s="123"/>
      <c r="U54" s="205">
        <f t="shared" si="2"/>
        <v>0</v>
      </c>
    </row>
    <row r="55" spans="1:21" ht="21" customHeight="1">
      <c r="A55" s="35">
        <v>44</v>
      </c>
      <c r="B55" s="36">
        <f t="shared" si="4"/>
        <v>0</v>
      </c>
      <c r="C55" s="166"/>
      <c r="D55" s="166" ph="1"/>
      <c r="E55" s="11"/>
      <c r="F55" s="12"/>
      <c r="G55" s="165">
        <f t="shared" si="3"/>
        <v>123</v>
      </c>
      <c r="H55" s="122"/>
      <c r="I55" s="122"/>
      <c r="J55" s="122"/>
      <c r="K55" s="123"/>
      <c r="L55" s="123"/>
      <c r="M55" s="123"/>
      <c r="N55" s="123"/>
      <c r="O55" s="123"/>
      <c r="P55" s="123"/>
      <c r="Q55" s="123"/>
      <c r="R55" s="123"/>
      <c r="S55" s="123"/>
      <c r="T55" s="123"/>
      <c r="U55" s="205">
        <f t="shared" si="2"/>
        <v>0</v>
      </c>
    </row>
    <row r="56" spans="1:21" ht="21" customHeight="1">
      <c r="A56" s="35">
        <v>45</v>
      </c>
      <c r="B56" s="36">
        <f t="shared" si="4"/>
        <v>0</v>
      </c>
      <c r="C56" s="166"/>
      <c r="D56" s="166" ph="1"/>
      <c r="E56" s="11"/>
      <c r="F56" s="12"/>
      <c r="G56" s="165">
        <f t="shared" si="3"/>
        <v>123</v>
      </c>
      <c r="H56" s="122"/>
      <c r="I56" s="122"/>
      <c r="J56" s="122"/>
      <c r="K56" s="123"/>
      <c r="L56" s="123"/>
      <c r="M56" s="123"/>
      <c r="N56" s="123"/>
      <c r="O56" s="123"/>
      <c r="P56" s="123"/>
      <c r="Q56" s="123"/>
      <c r="R56" s="123"/>
      <c r="S56" s="123"/>
      <c r="T56" s="123"/>
      <c r="U56" s="205">
        <f t="shared" si="2"/>
        <v>0</v>
      </c>
    </row>
    <row r="57" spans="1:21" ht="21" customHeight="1">
      <c r="A57" s="35">
        <v>46</v>
      </c>
      <c r="B57" s="36">
        <f t="shared" si="4"/>
        <v>0</v>
      </c>
      <c r="C57" s="166"/>
      <c r="D57" s="166" ph="1"/>
      <c r="E57" s="11"/>
      <c r="F57" s="12"/>
      <c r="G57" s="165">
        <f t="shared" si="3"/>
        <v>123</v>
      </c>
      <c r="H57" s="122"/>
      <c r="I57" s="122"/>
      <c r="J57" s="122"/>
      <c r="K57" s="123"/>
      <c r="L57" s="123"/>
      <c r="M57" s="123"/>
      <c r="N57" s="123"/>
      <c r="O57" s="123"/>
      <c r="P57" s="123"/>
      <c r="Q57" s="123"/>
      <c r="R57" s="123"/>
      <c r="S57" s="123"/>
      <c r="T57" s="123"/>
      <c r="U57" s="205">
        <f t="shared" si="2"/>
        <v>0</v>
      </c>
    </row>
    <row r="58" spans="1:21" ht="21" customHeight="1">
      <c r="A58" s="35">
        <v>47</v>
      </c>
      <c r="B58" s="36">
        <f t="shared" si="4"/>
        <v>0</v>
      </c>
      <c r="C58" s="166"/>
      <c r="D58" s="166" ph="1"/>
      <c r="E58" s="11"/>
      <c r="F58" s="12"/>
      <c r="G58" s="165">
        <f t="shared" si="3"/>
        <v>123</v>
      </c>
      <c r="H58" s="122"/>
      <c r="I58" s="122"/>
      <c r="J58" s="122"/>
      <c r="K58" s="123"/>
      <c r="L58" s="123"/>
      <c r="M58" s="123"/>
      <c r="N58" s="123"/>
      <c r="O58" s="123"/>
      <c r="P58" s="123"/>
      <c r="Q58" s="123"/>
      <c r="R58" s="123"/>
      <c r="S58" s="123"/>
      <c r="T58" s="123"/>
      <c r="U58" s="205">
        <f t="shared" si="2"/>
        <v>0</v>
      </c>
    </row>
    <row r="59" spans="1:21" ht="21" customHeight="1">
      <c r="A59" s="35">
        <v>48</v>
      </c>
      <c r="B59" s="36">
        <f t="shared" si="4"/>
        <v>0</v>
      </c>
      <c r="C59" s="166"/>
      <c r="D59" s="166" ph="1"/>
      <c r="E59" s="11"/>
      <c r="F59" s="12"/>
      <c r="G59" s="165">
        <f t="shared" si="3"/>
        <v>123</v>
      </c>
      <c r="H59" s="122"/>
      <c r="I59" s="122"/>
      <c r="J59" s="122"/>
      <c r="K59" s="123"/>
      <c r="L59" s="123"/>
      <c r="M59" s="123"/>
      <c r="N59" s="123"/>
      <c r="O59" s="123"/>
      <c r="P59" s="123"/>
      <c r="Q59" s="123"/>
      <c r="R59" s="123"/>
      <c r="S59" s="123"/>
      <c r="T59" s="123"/>
      <c r="U59" s="205">
        <f t="shared" si="2"/>
        <v>0</v>
      </c>
    </row>
    <row r="60" spans="1:21" ht="21" customHeight="1">
      <c r="A60" s="35">
        <v>49</v>
      </c>
      <c r="B60" s="36">
        <f t="shared" si="4"/>
        <v>0</v>
      </c>
      <c r="C60" s="166"/>
      <c r="D60" s="166" ph="1"/>
      <c r="E60" s="11"/>
      <c r="F60" s="12"/>
      <c r="G60" s="165">
        <f t="shared" si="3"/>
        <v>123</v>
      </c>
      <c r="H60" s="122"/>
      <c r="I60" s="122"/>
      <c r="J60" s="122"/>
      <c r="K60" s="123"/>
      <c r="L60" s="123"/>
      <c r="M60" s="123"/>
      <c r="N60" s="123"/>
      <c r="O60" s="123"/>
      <c r="P60" s="123"/>
      <c r="Q60" s="123"/>
      <c r="R60" s="123"/>
      <c r="S60" s="123"/>
      <c r="T60" s="123"/>
      <c r="U60" s="205">
        <f t="shared" si="2"/>
        <v>0</v>
      </c>
    </row>
    <row r="61" spans="1:21" ht="21" customHeight="1">
      <c r="A61" s="35">
        <v>50</v>
      </c>
      <c r="B61" s="36">
        <f t="shared" si="4"/>
        <v>0</v>
      </c>
      <c r="C61" s="166"/>
      <c r="D61" s="166" ph="1"/>
      <c r="E61" s="11"/>
      <c r="F61" s="12"/>
      <c r="G61" s="165">
        <f t="shared" si="3"/>
        <v>123</v>
      </c>
      <c r="H61" s="122"/>
      <c r="I61" s="122"/>
      <c r="J61" s="122"/>
      <c r="K61" s="123"/>
      <c r="L61" s="123"/>
      <c r="M61" s="123"/>
      <c r="N61" s="123"/>
      <c r="O61" s="123"/>
      <c r="P61" s="123"/>
      <c r="Q61" s="123"/>
      <c r="R61" s="123"/>
      <c r="S61" s="123"/>
      <c r="T61" s="123"/>
      <c r="U61" s="205">
        <f t="shared" si="2"/>
        <v>0</v>
      </c>
    </row>
    <row r="62" spans="1:21" ht="19.5">
      <c r="A62" s="35">
        <v>51</v>
      </c>
      <c r="B62" s="36">
        <f t="shared" si="4"/>
        <v>0</v>
      </c>
      <c r="C62" s="166"/>
      <c r="D62" s="166" ph="1"/>
      <c r="E62" s="11"/>
      <c r="F62" s="12"/>
      <c r="G62" s="165">
        <f t="shared" si="3"/>
        <v>123</v>
      </c>
      <c r="H62" s="122"/>
      <c r="I62" s="122"/>
      <c r="J62" s="122"/>
      <c r="K62" s="123"/>
      <c r="L62" s="123"/>
      <c r="M62" s="123"/>
      <c r="N62" s="123"/>
      <c r="O62" s="123"/>
      <c r="P62" s="123"/>
      <c r="Q62" s="123"/>
      <c r="R62" s="123"/>
      <c r="S62" s="123"/>
      <c r="T62" s="123"/>
      <c r="U62" s="205">
        <f t="shared" si="2"/>
        <v>0</v>
      </c>
    </row>
    <row r="63" spans="1:21" ht="19.5">
      <c r="A63" s="35">
        <v>52</v>
      </c>
      <c r="B63" s="36">
        <f t="shared" si="4"/>
        <v>0</v>
      </c>
      <c r="C63" s="166"/>
      <c r="D63" s="166" ph="1"/>
      <c r="E63" s="11"/>
      <c r="F63" s="12"/>
      <c r="G63" s="165">
        <f t="shared" si="3"/>
        <v>123</v>
      </c>
      <c r="H63" s="122"/>
      <c r="I63" s="122"/>
      <c r="J63" s="122"/>
      <c r="K63" s="123"/>
      <c r="L63" s="123"/>
      <c r="M63" s="123"/>
      <c r="N63" s="123"/>
      <c r="O63" s="123"/>
      <c r="P63" s="123"/>
      <c r="Q63" s="123"/>
      <c r="R63" s="123"/>
      <c r="S63" s="123"/>
      <c r="T63" s="123"/>
      <c r="U63" s="205">
        <f t="shared" si="2"/>
        <v>0</v>
      </c>
    </row>
    <row r="64" spans="1:21" ht="19.5">
      <c r="A64" s="35">
        <v>53</v>
      </c>
      <c r="B64" s="36">
        <f t="shared" si="4"/>
        <v>0</v>
      </c>
      <c r="C64" s="166"/>
      <c r="D64" s="166" ph="1"/>
      <c r="E64" s="11"/>
      <c r="F64" s="12"/>
      <c r="G64" s="165">
        <f t="shared" si="3"/>
        <v>123</v>
      </c>
      <c r="H64" s="122"/>
      <c r="I64" s="122"/>
      <c r="J64" s="122"/>
      <c r="K64" s="123"/>
      <c r="L64" s="123"/>
      <c r="M64" s="123"/>
      <c r="N64" s="123"/>
      <c r="O64" s="123"/>
      <c r="P64" s="123"/>
      <c r="Q64" s="123"/>
      <c r="R64" s="123"/>
      <c r="S64" s="123"/>
      <c r="T64" s="123"/>
      <c r="U64" s="205">
        <f t="shared" si="2"/>
        <v>0</v>
      </c>
    </row>
    <row r="65" spans="1:21" ht="19.5">
      <c r="A65" s="35">
        <v>54</v>
      </c>
      <c r="B65" s="36">
        <f t="shared" si="4"/>
        <v>0</v>
      </c>
      <c r="C65" s="166"/>
      <c r="D65" s="166" ph="1"/>
      <c r="E65" s="11"/>
      <c r="F65" s="12"/>
      <c r="G65" s="165">
        <f t="shared" si="3"/>
        <v>123</v>
      </c>
      <c r="H65" s="122"/>
      <c r="I65" s="122"/>
      <c r="J65" s="122"/>
      <c r="K65" s="123"/>
      <c r="L65" s="123"/>
      <c r="M65" s="123"/>
      <c r="N65" s="123"/>
      <c r="O65" s="123"/>
      <c r="P65" s="123"/>
      <c r="Q65" s="123"/>
      <c r="R65" s="123"/>
      <c r="S65" s="123"/>
      <c r="T65" s="123"/>
      <c r="U65" s="205">
        <f t="shared" si="2"/>
        <v>0</v>
      </c>
    </row>
    <row r="66" spans="1:21" ht="19.5">
      <c r="A66" s="35">
        <v>55</v>
      </c>
      <c r="B66" s="36">
        <f t="shared" si="4"/>
        <v>0</v>
      </c>
      <c r="C66" s="166"/>
      <c r="D66" s="166" ph="1"/>
      <c r="E66" s="11"/>
      <c r="F66" s="12"/>
      <c r="G66" s="165">
        <f t="shared" si="3"/>
        <v>123</v>
      </c>
      <c r="H66" s="122"/>
      <c r="I66" s="122"/>
      <c r="J66" s="122"/>
      <c r="K66" s="123"/>
      <c r="L66" s="123"/>
      <c r="M66" s="123"/>
      <c r="N66" s="123"/>
      <c r="O66" s="123"/>
      <c r="P66" s="123"/>
      <c r="Q66" s="123"/>
      <c r="R66" s="123"/>
      <c r="S66" s="123"/>
      <c r="T66" s="123"/>
      <c r="U66" s="205">
        <f t="shared" si="2"/>
        <v>0</v>
      </c>
    </row>
    <row r="67" spans="1:21" ht="19.5">
      <c r="A67" s="35">
        <v>56</v>
      </c>
      <c r="B67" s="36">
        <f t="shared" si="4"/>
        <v>0</v>
      </c>
      <c r="C67" s="166"/>
      <c r="D67" s="166" ph="1"/>
      <c r="E67" s="11"/>
      <c r="F67" s="12"/>
      <c r="G67" s="165">
        <f t="shared" si="3"/>
        <v>123</v>
      </c>
      <c r="H67" s="122"/>
      <c r="I67" s="122"/>
      <c r="J67" s="122"/>
      <c r="K67" s="123"/>
      <c r="L67" s="123"/>
      <c r="M67" s="123"/>
      <c r="N67" s="123"/>
      <c r="O67" s="123"/>
      <c r="P67" s="123"/>
      <c r="Q67" s="123"/>
      <c r="R67" s="123"/>
      <c r="S67" s="123"/>
      <c r="T67" s="123"/>
      <c r="U67" s="205">
        <f t="shared" si="2"/>
        <v>0</v>
      </c>
    </row>
    <row r="68" spans="1:21" ht="19.5">
      <c r="A68" s="35">
        <v>57</v>
      </c>
      <c r="B68" s="36">
        <f t="shared" si="4"/>
        <v>0</v>
      </c>
      <c r="C68" s="166"/>
      <c r="D68" s="166" ph="1"/>
      <c r="E68" s="11"/>
      <c r="F68" s="12"/>
      <c r="G68" s="165">
        <f t="shared" si="3"/>
        <v>123</v>
      </c>
      <c r="H68" s="122"/>
      <c r="I68" s="122"/>
      <c r="J68" s="122"/>
      <c r="K68" s="123"/>
      <c r="L68" s="123"/>
      <c r="M68" s="123"/>
      <c r="N68" s="123"/>
      <c r="O68" s="123"/>
      <c r="P68" s="123"/>
      <c r="Q68" s="123"/>
      <c r="R68" s="123"/>
      <c r="S68" s="123"/>
      <c r="T68" s="123"/>
      <c r="U68" s="205">
        <f t="shared" si="2"/>
        <v>0</v>
      </c>
    </row>
    <row r="69" spans="1:21" ht="19.5">
      <c r="A69" s="35">
        <v>58</v>
      </c>
      <c r="B69" s="36">
        <f t="shared" si="4"/>
        <v>0</v>
      </c>
      <c r="C69" s="166"/>
      <c r="D69" s="166" ph="1"/>
      <c r="E69" s="11"/>
      <c r="F69" s="12"/>
      <c r="G69" s="165">
        <f t="shared" si="3"/>
        <v>123</v>
      </c>
      <c r="H69" s="122"/>
      <c r="I69" s="122"/>
      <c r="J69" s="122"/>
      <c r="K69" s="123"/>
      <c r="L69" s="123"/>
      <c r="M69" s="123"/>
      <c r="N69" s="123"/>
      <c r="O69" s="123"/>
      <c r="P69" s="123"/>
      <c r="Q69" s="123"/>
      <c r="R69" s="123"/>
      <c r="S69" s="123"/>
      <c r="T69" s="123"/>
      <c r="U69" s="205">
        <f t="shared" si="2"/>
        <v>0</v>
      </c>
    </row>
    <row r="70" spans="1:21" ht="19.5">
      <c r="A70" s="35">
        <v>59</v>
      </c>
      <c r="B70" s="36">
        <f t="shared" si="4"/>
        <v>0</v>
      </c>
      <c r="C70" s="166"/>
      <c r="D70" s="166" ph="1"/>
      <c r="E70" s="11"/>
      <c r="F70" s="12"/>
      <c r="G70" s="165">
        <f t="shared" si="3"/>
        <v>123</v>
      </c>
      <c r="H70" s="122"/>
      <c r="I70" s="122"/>
      <c r="J70" s="122"/>
      <c r="K70" s="123"/>
      <c r="L70" s="123"/>
      <c r="M70" s="123"/>
      <c r="N70" s="123"/>
      <c r="O70" s="123"/>
      <c r="P70" s="123"/>
      <c r="Q70" s="123"/>
      <c r="R70" s="123"/>
      <c r="S70" s="123"/>
      <c r="T70" s="123"/>
      <c r="U70" s="205">
        <f t="shared" si="2"/>
        <v>0</v>
      </c>
    </row>
    <row r="71" spans="1:21" ht="19.5">
      <c r="A71" s="35">
        <v>60</v>
      </c>
      <c r="B71" s="36">
        <f t="shared" si="4"/>
        <v>0</v>
      </c>
      <c r="C71" s="166"/>
      <c r="D71" s="166" ph="1"/>
      <c r="E71" s="11"/>
      <c r="F71" s="12"/>
      <c r="G71" s="165">
        <f t="shared" si="3"/>
        <v>123</v>
      </c>
      <c r="H71" s="122"/>
      <c r="I71" s="122"/>
      <c r="J71" s="122"/>
      <c r="K71" s="123"/>
      <c r="L71" s="123"/>
      <c r="M71" s="123"/>
      <c r="N71" s="123"/>
      <c r="O71" s="123"/>
      <c r="P71" s="123"/>
      <c r="Q71" s="123"/>
      <c r="R71" s="123"/>
      <c r="S71" s="123"/>
      <c r="T71" s="123"/>
      <c r="U71" s="205">
        <f t="shared" si="2"/>
        <v>0</v>
      </c>
    </row>
    <row r="72" spans="1:21" ht="19.5">
      <c r="A72" s="35">
        <v>61</v>
      </c>
      <c r="B72" s="36">
        <f t="shared" si="4"/>
        <v>0</v>
      </c>
      <c r="C72" s="166"/>
      <c r="D72" s="166" ph="1"/>
      <c r="E72" s="11"/>
      <c r="F72" s="12"/>
      <c r="G72" s="165">
        <f t="shared" si="3"/>
        <v>123</v>
      </c>
      <c r="H72" s="122"/>
      <c r="I72" s="122"/>
      <c r="J72" s="122"/>
      <c r="K72" s="123"/>
      <c r="L72" s="123"/>
      <c r="M72" s="123"/>
      <c r="N72" s="123"/>
      <c r="O72" s="123"/>
      <c r="P72" s="123"/>
      <c r="Q72" s="123"/>
      <c r="R72" s="123"/>
      <c r="S72" s="123"/>
      <c r="T72" s="123"/>
      <c r="U72" s="205">
        <f t="shared" si="2"/>
        <v>0</v>
      </c>
    </row>
    <row r="73" spans="1:21" ht="19.5">
      <c r="A73" s="35">
        <v>62</v>
      </c>
      <c r="B73" s="36">
        <f t="shared" si="4"/>
        <v>0</v>
      </c>
      <c r="C73" s="166"/>
      <c r="D73" s="166" ph="1"/>
      <c r="E73" s="11"/>
      <c r="F73" s="12"/>
      <c r="G73" s="165">
        <f t="shared" si="3"/>
        <v>123</v>
      </c>
      <c r="H73" s="122"/>
      <c r="I73" s="122"/>
      <c r="J73" s="122"/>
      <c r="K73" s="123"/>
      <c r="L73" s="123"/>
      <c r="M73" s="123"/>
      <c r="N73" s="123"/>
      <c r="O73" s="123"/>
      <c r="P73" s="123"/>
      <c r="Q73" s="123"/>
      <c r="R73" s="123"/>
      <c r="S73" s="123"/>
      <c r="T73" s="123"/>
      <c r="U73" s="205">
        <f t="shared" si="2"/>
        <v>0</v>
      </c>
    </row>
    <row r="74" spans="1:21" ht="19.5">
      <c r="A74" s="35">
        <v>63</v>
      </c>
      <c r="B74" s="36">
        <f t="shared" si="4"/>
        <v>0</v>
      </c>
      <c r="C74" s="166"/>
      <c r="D74" s="166" ph="1"/>
      <c r="E74" s="11"/>
      <c r="F74" s="12"/>
      <c r="G74" s="165">
        <f t="shared" si="3"/>
        <v>123</v>
      </c>
      <c r="H74" s="122"/>
      <c r="I74" s="122"/>
      <c r="J74" s="122"/>
      <c r="K74" s="123"/>
      <c r="L74" s="123"/>
      <c r="M74" s="123"/>
      <c r="N74" s="123"/>
      <c r="O74" s="123"/>
      <c r="P74" s="123"/>
      <c r="Q74" s="123"/>
      <c r="R74" s="123"/>
      <c r="S74" s="123"/>
      <c r="T74" s="123"/>
      <c r="U74" s="205">
        <f t="shared" si="2"/>
        <v>0</v>
      </c>
    </row>
    <row r="75" spans="1:21" ht="19.5">
      <c r="A75" s="35">
        <v>64</v>
      </c>
      <c r="B75" s="36">
        <f t="shared" si="4"/>
        <v>0</v>
      </c>
      <c r="C75" s="166"/>
      <c r="D75" s="166" ph="1"/>
      <c r="E75" s="11"/>
      <c r="F75" s="12"/>
      <c r="G75" s="165">
        <f t="shared" si="3"/>
        <v>123</v>
      </c>
      <c r="H75" s="122"/>
      <c r="I75" s="122"/>
      <c r="J75" s="122"/>
      <c r="K75" s="123"/>
      <c r="L75" s="123"/>
      <c r="M75" s="123"/>
      <c r="N75" s="123"/>
      <c r="O75" s="123"/>
      <c r="P75" s="123"/>
      <c r="Q75" s="123"/>
      <c r="R75" s="123"/>
      <c r="S75" s="123"/>
      <c r="T75" s="123"/>
      <c r="U75" s="205">
        <f t="shared" si="2"/>
        <v>0</v>
      </c>
    </row>
    <row r="76" spans="1:21" ht="19.5">
      <c r="A76" s="35">
        <v>65</v>
      </c>
      <c r="B76" s="36">
        <f t="shared" ref="B76:B111" si="5">$D$5</f>
        <v>0</v>
      </c>
      <c r="C76" s="166"/>
      <c r="D76" s="166" ph="1"/>
      <c r="E76" s="11"/>
      <c r="F76" s="12"/>
      <c r="G76" s="165">
        <f t="shared" si="3"/>
        <v>123</v>
      </c>
      <c r="H76" s="122"/>
      <c r="I76" s="122"/>
      <c r="J76" s="122"/>
      <c r="K76" s="123"/>
      <c r="L76" s="123"/>
      <c r="M76" s="123"/>
      <c r="N76" s="123"/>
      <c r="O76" s="123"/>
      <c r="P76" s="123"/>
      <c r="Q76" s="123"/>
      <c r="R76" s="123"/>
      <c r="S76" s="123"/>
      <c r="T76" s="123"/>
      <c r="U76" s="205">
        <f t="shared" ref="U76:U81" si="6">IF(G76&lt;=17,K76*3000+L76*3000+Q76*3000+R76*3000+S76*3000+T76*3000,IF(G76&gt;=18,K76*5000+L76*5000+M76*5000+N76*5000+O76*5000+P76*5000+Q76*3000+R76*3000+S76*3000+T76*3000))</f>
        <v>0</v>
      </c>
    </row>
    <row r="77" spans="1:21" ht="19.5">
      <c r="A77" s="35">
        <v>66</v>
      </c>
      <c r="B77" s="36">
        <f t="shared" si="5"/>
        <v>0</v>
      </c>
      <c r="C77" s="166"/>
      <c r="D77" s="166" ph="1"/>
      <c r="E77" s="11"/>
      <c r="F77" s="12"/>
      <c r="G77" s="165">
        <f t="shared" ref="G77:G111" si="7">DATEDIF(F77,"2023/4/2","Y")</f>
        <v>123</v>
      </c>
      <c r="H77" s="122"/>
      <c r="I77" s="122"/>
      <c r="J77" s="122"/>
      <c r="K77" s="123"/>
      <c r="L77" s="123"/>
      <c r="M77" s="123"/>
      <c r="N77" s="123"/>
      <c r="O77" s="123"/>
      <c r="P77" s="123"/>
      <c r="Q77" s="123"/>
      <c r="R77" s="123"/>
      <c r="S77" s="123"/>
      <c r="T77" s="123"/>
      <c r="U77" s="205">
        <f t="shared" si="6"/>
        <v>0</v>
      </c>
    </row>
    <row r="78" spans="1:21" ht="19.5">
      <c r="A78" s="35">
        <v>67</v>
      </c>
      <c r="B78" s="36">
        <f t="shared" si="5"/>
        <v>0</v>
      </c>
      <c r="C78" s="166"/>
      <c r="D78" s="166" ph="1"/>
      <c r="E78" s="11"/>
      <c r="F78" s="12"/>
      <c r="G78" s="165">
        <f t="shared" si="7"/>
        <v>123</v>
      </c>
      <c r="H78" s="122"/>
      <c r="I78" s="122"/>
      <c r="J78" s="122"/>
      <c r="K78" s="123"/>
      <c r="L78" s="123"/>
      <c r="M78" s="123"/>
      <c r="N78" s="123"/>
      <c r="O78" s="123"/>
      <c r="P78" s="123"/>
      <c r="Q78" s="123"/>
      <c r="R78" s="123"/>
      <c r="S78" s="123"/>
      <c r="T78" s="123"/>
      <c r="U78" s="205">
        <f t="shared" si="6"/>
        <v>0</v>
      </c>
    </row>
    <row r="79" spans="1:21" ht="19.5">
      <c r="A79" s="35">
        <v>68</v>
      </c>
      <c r="B79" s="36">
        <f t="shared" si="5"/>
        <v>0</v>
      </c>
      <c r="C79" s="166"/>
      <c r="D79" s="166" ph="1"/>
      <c r="E79" s="11"/>
      <c r="F79" s="12"/>
      <c r="G79" s="165">
        <f t="shared" si="7"/>
        <v>123</v>
      </c>
      <c r="H79" s="122"/>
      <c r="I79" s="122"/>
      <c r="J79" s="122"/>
      <c r="K79" s="123"/>
      <c r="L79" s="123"/>
      <c r="M79" s="123"/>
      <c r="N79" s="123"/>
      <c r="O79" s="123"/>
      <c r="P79" s="123"/>
      <c r="Q79" s="123"/>
      <c r="R79" s="123"/>
      <c r="S79" s="123"/>
      <c r="T79" s="123"/>
      <c r="U79" s="205">
        <f t="shared" si="6"/>
        <v>0</v>
      </c>
    </row>
    <row r="80" spans="1:21" ht="19.5">
      <c r="A80" s="35">
        <v>69</v>
      </c>
      <c r="B80" s="36">
        <f t="shared" si="5"/>
        <v>0</v>
      </c>
      <c r="C80" s="166"/>
      <c r="D80" s="166" ph="1"/>
      <c r="E80" s="11"/>
      <c r="F80" s="12"/>
      <c r="G80" s="165">
        <f t="shared" si="7"/>
        <v>123</v>
      </c>
      <c r="H80" s="122"/>
      <c r="I80" s="122"/>
      <c r="J80" s="122"/>
      <c r="K80" s="123"/>
      <c r="L80" s="123"/>
      <c r="M80" s="123"/>
      <c r="N80" s="123"/>
      <c r="O80" s="123"/>
      <c r="P80" s="123"/>
      <c r="Q80" s="123"/>
      <c r="R80" s="123"/>
      <c r="S80" s="123"/>
      <c r="T80" s="123"/>
      <c r="U80" s="205">
        <f t="shared" si="6"/>
        <v>0</v>
      </c>
    </row>
    <row r="81" spans="1:21" ht="19.5">
      <c r="A81" s="35">
        <v>70</v>
      </c>
      <c r="B81" s="36">
        <f t="shared" si="5"/>
        <v>0</v>
      </c>
      <c r="C81" s="166"/>
      <c r="D81" s="166" ph="1"/>
      <c r="E81" s="11"/>
      <c r="F81" s="12"/>
      <c r="G81" s="165">
        <f t="shared" si="7"/>
        <v>123</v>
      </c>
      <c r="H81" s="122"/>
      <c r="I81" s="122"/>
      <c r="J81" s="122"/>
      <c r="K81" s="123"/>
      <c r="L81" s="123"/>
      <c r="M81" s="123"/>
      <c r="N81" s="123"/>
      <c r="O81" s="123"/>
      <c r="P81" s="123"/>
      <c r="Q81" s="123"/>
      <c r="R81" s="123"/>
      <c r="S81" s="123"/>
      <c r="T81" s="123"/>
      <c r="U81" s="205">
        <f t="shared" si="6"/>
        <v>0</v>
      </c>
    </row>
    <row r="82" spans="1:21" ht="20.399999999999999" customHeight="1">
      <c r="A82" s="35">
        <v>71</v>
      </c>
      <c r="B82" s="36">
        <f t="shared" si="5"/>
        <v>0</v>
      </c>
      <c r="C82" s="166"/>
      <c r="D82" s="166" ph="1"/>
      <c r="E82" s="11"/>
      <c r="F82" s="12"/>
      <c r="G82" s="165">
        <f t="shared" si="7"/>
        <v>123</v>
      </c>
      <c r="H82" s="122"/>
      <c r="I82" s="122"/>
      <c r="J82" s="122"/>
      <c r="K82" s="123"/>
      <c r="L82" s="123"/>
      <c r="M82" s="123"/>
      <c r="N82" s="123"/>
      <c r="O82" s="123"/>
      <c r="P82" s="123"/>
      <c r="Q82" s="123"/>
      <c r="R82" s="123"/>
      <c r="S82" s="123"/>
      <c r="T82" s="123"/>
      <c r="U82" s="205">
        <f t="shared" ref="U82:U102" si="8">IF(G82&lt;=17,K82*3000+L82*3000+Q82*3000+R82*3000+S82*3000+T82*3000,IF(G82&gt;=18,K82*5000+L82*5000+M82*5000+N82*5000+O82*5000+P82*5000+Q82*3000+R82*3000+S82*3000+T82*3000))</f>
        <v>0</v>
      </c>
    </row>
    <row r="83" spans="1:21" ht="19.5">
      <c r="A83" s="35">
        <v>72</v>
      </c>
      <c r="B83" s="36">
        <f t="shared" si="5"/>
        <v>0</v>
      </c>
      <c r="C83" s="166"/>
      <c r="D83" s="166" ph="1"/>
      <c r="E83" s="11"/>
      <c r="F83" s="12"/>
      <c r="G83" s="165">
        <f t="shared" si="7"/>
        <v>123</v>
      </c>
      <c r="H83" s="122"/>
      <c r="I83" s="122"/>
      <c r="J83" s="122"/>
      <c r="K83" s="123"/>
      <c r="L83" s="123"/>
      <c r="M83" s="123"/>
      <c r="N83" s="123"/>
      <c r="O83" s="123"/>
      <c r="P83" s="123"/>
      <c r="Q83" s="123"/>
      <c r="R83" s="123"/>
      <c r="S83" s="123"/>
      <c r="T83" s="123"/>
      <c r="U83" s="205">
        <f t="shared" si="8"/>
        <v>0</v>
      </c>
    </row>
    <row r="84" spans="1:21" ht="19.5">
      <c r="A84" s="35">
        <v>73</v>
      </c>
      <c r="B84" s="36">
        <f t="shared" si="5"/>
        <v>0</v>
      </c>
      <c r="C84" s="166"/>
      <c r="D84" s="166" ph="1"/>
      <c r="E84" s="11"/>
      <c r="F84" s="12"/>
      <c r="G84" s="165">
        <f t="shared" si="7"/>
        <v>123</v>
      </c>
      <c r="H84" s="122"/>
      <c r="I84" s="122"/>
      <c r="J84" s="122"/>
      <c r="K84" s="123"/>
      <c r="L84" s="123"/>
      <c r="M84" s="123"/>
      <c r="N84" s="123"/>
      <c r="O84" s="123"/>
      <c r="P84" s="123"/>
      <c r="Q84" s="123"/>
      <c r="R84" s="123"/>
      <c r="S84" s="123"/>
      <c r="T84" s="123"/>
      <c r="U84" s="205">
        <f t="shared" si="8"/>
        <v>0</v>
      </c>
    </row>
    <row r="85" spans="1:21" ht="19.5">
      <c r="A85" s="35">
        <v>74</v>
      </c>
      <c r="B85" s="36">
        <f t="shared" si="5"/>
        <v>0</v>
      </c>
      <c r="C85" s="166"/>
      <c r="D85" s="166" ph="1"/>
      <c r="E85" s="11"/>
      <c r="F85" s="12"/>
      <c r="G85" s="165">
        <f t="shared" si="7"/>
        <v>123</v>
      </c>
      <c r="H85" s="122"/>
      <c r="I85" s="122"/>
      <c r="J85" s="122"/>
      <c r="K85" s="123"/>
      <c r="L85" s="123"/>
      <c r="M85" s="123"/>
      <c r="N85" s="123"/>
      <c r="O85" s="123"/>
      <c r="P85" s="123"/>
      <c r="Q85" s="123"/>
      <c r="R85" s="123"/>
      <c r="S85" s="123"/>
      <c r="T85" s="123"/>
      <c r="U85" s="205">
        <f t="shared" si="8"/>
        <v>0</v>
      </c>
    </row>
    <row r="86" spans="1:21" ht="19.5">
      <c r="A86" s="35">
        <v>75</v>
      </c>
      <c r="B86" s="36">
        <f t="shared" si="5"/>
        <v>0</v>
      </c>
      <c r="C86" s="166"/>
      <c r="D86" s="166" ph="1"/>
      <c r="E86" s="11"/>
      <c r="F86" s="12"/>
      <c r="G86" s="165">
        <f t="shared" si="7"/>
        <v>123</v>
      </c>
      <c r="H86" s="122"/>
      <c r="I86" s="122"/>
      <c r="J86" s="122"/>
      <c r="K86" s="123"/>
      <c r="L86" s="123"/>
      <c r="M86" s="123"/>
      <c r="N86" s="123"/>
      <c r="O86" s="123"/>
      <c r="P86" s="123"/>
      <c r="Q86" s="123"/>
      <c r="R86" s="123"/>
      <c r="S86" s="123"/>
      <c r="T86" s="123"/>
      <c r="U86" s="205">
        <f t="shared" si="8"/>
        <v>0</v>
      </c>
    </row>
    <row r="87" spans="1:21" ht="19.5">
      <c r="A87" s="35">
        <v>76</v>
      </c>
      <c r="B87" s="36">
        <f t="shared" si="5"/>
        <v>0</v>
      </c>
      <c r="C87" s="166"/>
      <c r="D87" s="166" ph="1"/>
      <c r="E87" s="11"/>
      <c r="F87" s="12"/>
      <c r="G87" s="165">
        <f t="shared" si="7"/>
        <v>123</v>
      </c>
      <c r="H87" s="122"/>
      <c r="I87" s="122"/>
      <c r="J87" s="122"/>
      <c r="K87" s="123"/>
      <c r="L87" s="123"/>
      <c r="M87" s="123"/>
      <c r="N87" s="123"/>
      <c r="O87" s="123"/>
      <c r="P87" s="123"/>
      <c r="Q87" s="123"/>
      <c r="R87" s="123"/>
      <c r="S87" s="123"/>
      <c r="T87" s="123"/>
      <c r="U87" s="205">
        <f t="shared" si="8"/>
        <v>0</v>
      </c>
    </row>
    <row r="88" spans="1:21" ht="19.5">
      <c r="A88" s="35">
        <v>77</v>
      </c>
      <c r="B88" s="36">
        <f t="shared" si="5"/>
        <v>0</v>
      </c>
      <c r="C88" s="166"/>
      <c r="D88" s="166" ph="1"/>
      <c r="E88" s="11"/>
      <c r="F88" s="12"/>
      <c r="G88" s="165">
        <f t="shared" si="7"/>
        <v>123</v>
      </c>
      <c r="H88" s="122"/>
      <c r="I88" s="122"/>
      <c r="J88" s="122"/>
      <c r="K88" s="123"/>
      <c r="L88" s="123"/>
      <c r="M88" s="123"/>
      <c r="N88" s="123"/>
      <c r="O88" s="123"/>
      <c r="P88" s="123"/>
      <c r="Q88" s="123"/>
      <c r="R88" s="123"/>
      <c r="S88" s="123"/>
      <c r="T88" s="123"/>
      <c r="U88" s="205">
        <f t="shared" si="8"/>
        <v>0</v>
      </c>
    </row>
    <row r="89" spans="1:21" ht="19.5">
      <c r="A89" s="35">
        <v>78</v>
      </c>
      <c r="B89" s="36">
        <f t="shared" si="5"/>
        <v>0</v>
      </c>
      <c r="C89" s="166"/>
      <c r="D89" s="166" ph="1"/>
      <c r="E89" s="11"/>
      <c r="F89" s="12"/>
      <c r="G89" s="165">
        <f t="shared" si="7"/>
        <v>123</v>
      </c>
      <c r="H89" s="122"/>
      <c r="I89" s="122"/>
      <c r="J89" s="122"/>
      <c r="K89" s="123"/>
      <c r="L89" s="123"/>
      <c r="M89" s="123"/>
      <c r="N89" s="123"/>
      <c r="O89" s="123"/>
      <c r="P89" s="123"/>
      <c r="Q89" s="123"/>
      <c r="R89" s="123"/>
      <c r="S89" s="123"/>
      <c r="T89" s="123"/>
      <c r="U89" s="205">
        <f t="shared" si="8"/>
        <v>0</v>
      </c>
    </row>
    <row r="90" spans="1:21" ht="19.5">
      <c r="A90" s="35">
        <v>79</v>
      </c>
      <c r="B90" s="36">
        <f t="shared" si="5"/>
        <v>0</v>
      </c>
      <c r="C90" s="166"/>
      <c r="D90" s="166" ph="1"/>
      <c r="E90" s="11"/>
      <c r="F90" s="12"/>
      <c r="G90" s="165">
        <f t="shared" si="7"/>
        <v>123</v>
      </c>
      <c r="H90" s="122"/>
      <c r="I90" s="122"/>
      <c r="J90" s="122"/>
      <c r="K90" s="123"/>
      <c r="L90" s="123"/>
      <c r="M90" s="123"/>
      <c r="N90" s="123"/>
      <c r="O90" s="123"/>
      <c r="P90" s="123"/>
      <c r="Q90" s="123"/>
      <c r="R90" s="123"/>
      <c r="S90" s="123"/>
      <c r="T90" s="123"/>
      <c r="U90" s="205">
        <f t="shared" si="8"/>
        <v>0</v>
      </c>
    </row>
    <row r="91" spans="1:21" ht="19.5">
      <c r="A91" s="35">
        <v>80</v>
      </c>
      <c r="B91" s="36">
        <f t="shared" si="5"/>
        <v>0</v>
      </c>
      <c r="C91" s="166"/>
      <c r="D91" s="166" ph="1"/>
      <c r="E91" s="11"/>
      <c r="F91" s="12"/>
      <c r="G91" s="165">
        <f t="shared" si="7"/>
        <v>123</v>
      </c>
      <c r="H91" s="122"/>
      <c r="I91" s="122"/>
      <c r="J91" s="122"/>
      <c r="K91" s="123"/>
      <c r="L91" s="123"/>
      <c r="M91" s="123"/>
      <c r="N91" s="123"/>
      <c r="O91" s="123"/>
      <c r="P91" s="123"/>
      <c r="Q91" s="123"/>
      <c r="R91" s="123"/>
      <c r="S91" s="123"/>
      <c r="T91" s="123"/>
      <c r="U91" s="205">
        <f t="shared" si="8"/>
        <v>0</v>
      </c>
    </row>
    <row r="92" spans="1:21" ht="19.5">
      <c r="A92" s="35">
        <v>81</v>
      </c>
      <c r="B92" s="36">
        <f t="shared" si="5"/>
        <v>0</v>
      </c>
      <c r="C92" s="166"/>
      <c r="D92" s="166" ph="1"/>
      <c r="E92" s="11"/>
      <c r="F92" s="12"/>
      <c r="G92" s="165">
        <f t="shared" si="7"/>
        <v>123</v>
      </c>
      <c r="H92" s="122"/>
      <c r="I92" s="122"/>
      <c r="J92" s="122"/>
      <c r="K92" s="123"/>
      <c r="L92" s="123"/>
      <c r="M92" s="123"/>
      <c r="N92" s="123"/>
      <c r="O92" s="123"/>
      <c r="P92" s="123"/>
      <c r="Q92" s="123"/>
      <c r="R92" s="123"/>
      <c r="S92" s="123"/>
      <c r="T92" s="123"/>
      <c r="U92" s="205">
        <f t="shared" si="8"/>
        <v>0</v>
      </c>
    </row>
    <row r="93" spans="1:21" ht="19.5">
      <c r="A93" s="35">
        <v>82</v>
      </c>
      <c r="B93" s="36">
        <f t="shared" si="5"/>
        <v>0</v>
      </c>
      <c r="C93" s="166"/>
      <c r="D93" s="166" ph="1"/>
      <c r="E93" s="11"/>
      <c r="F93" s="12"/>
      <c r="G93" s="165">
        <f t="shared" si="7"/>
        <v>123</v>
      </c>
      <c r="H93" s="122"/>
      <c r="I93" s="122"/>
      <c r="J93" s="122"/>
      <c r="K93" s="123"/>
      <c r="L93" s="123"/>
      <c r="M93" s="123"/>
      <c r="N93" s="123"/>
      <c r="O93" s="123"/>
      <c r="P93" s="123"/>
      <c r="Q93" s="123"/>
      <c r="R93" s="123"/>
      <c r="S93" s="123"/>
      <c r="T93" s="123"/>
      <c r="U93" s="205">
        <f t="shared" si="8"/>
        <v>0</v>
      </c>
    </row>
    <row r="94" spans="1:21" ht="19.5">
      <c r="A94" s="35">
        <v>83</v>
      </c>
      <c r="B94" s="36">
        <f t="shared" si="5"/>
        <v>0</v>
      </c>
      <c r="C94" s="166"/>
      <c r="D94" s="166" ph="1"/>
      <c r="E94" s="11"/>
      <c r="F94" s="12"/>
      <c r="G94" s="165">
        <f t="shared" si="7"/>
        <v>123</v>
      </c>
      <c r="H94" s="122"/>
      <c r="I94" s="122"/>
      <c r="J94" s="122"/>
      <c r="K94" s="123"/>
      <c r="L94" s="123"/>
      <c r="M94" s="123"/>
      <c r="N94" s="123"/>
      <c r="O94" s="123"/>
      <c r="P94" s="123"/>
      <c r="Q94" s="123"/>
      <c r="R94" s="123"/>
      <c r="S94" s="123"/>
      <c r="T94" s="123"/>
      <c r="U94" s="205">
        <f t="shared" si="8"/>
        <v>0</v>
      </c>
    </row>
    <row r="95" spans="1:21" ht="19.5">
      <c r="A95" s="35">
        <v>84</v>
      </c>
      <c r="B95" s="36">
        <f t="shared" si="5"/>
        <v>0</v>
      </c>
      <c r="C95" s="166"/>
      <c r="D95" s="166" ph="1"/>
      <c r="E95" s="11"/>
      <c r="F95" s="12"/>
      <c r="G95" s="165">
        <f t="shared" si="7"/>
        <v>123</v>
      </c>
      <c r="H95" s="122"/>
      <c r="I95" s="122"/>
      <c r="J95" s="122"/>
      <c r="K95" s="123"/>
      <c r="L95" s="123"/>
      <c r="M95" s="123"/>
      <c r="N95" s="123"/>
      <c r="O95" s="123"/>
      <c r="P95" s="123"/>
      <c r="Q95" s="123"/>
      <c r="R95" s="123"/>
      <c r="S95" s="123"/>
      <c r="T95" s="123"/>
      <c r="U95" s="205">
        <f t="shared" si="8"/>
        <v>0</v>
      </c>
    </row>
    <row r="96" spans="1:21" ht="19.5">
      <c r="A96" s="35">
        <v>85</v>
      </c>
      <c r="B96" s="36">
        <f t="shared" si="5"/>
        <v>0</v>
      </c>
      <c r="C96" s="166"/>
      <c r="D96" s="166" ph="1"/>
      <c r="E96" s="11"/>
      <c r="F96" s="12"/>
      <c r="G96" s="165">
        <f t="shared" si="7"/>
        <v>123</v>
      </c>
      <c r="H96" s="122"/>
      <c r="I96" s="122"/>
      <c r="J96" s="122"/>
      <c r="K96" s="123"/>
      <c r="L96" s="123"/>
      <c r="M96" s="123"/>
      <c r="N96" s="123"/>
      <c r="O96" s="123"/>
      <c r="P96" s="123"/>
      <c r="Q96" s="123"/>
      <c r="R96" s="123"/>
      <c r="S96" s="123"/>
      <c r="T96" s="123"/>
      <c r="U96" s="205">
        <f t="shared" si="8"/>
        <v>0</v>
      </c>
    </row>
    <row r="97" spans="1:21" ht="19.5">
      <c r="A97" s="35">
        <v>86</v>
      </c>
      <c r="B97" s="36">
        <f t="shared" si="5"/>
        <v>0</v>
      </c>
      <c r="C97" s="166"/>
      <c r="D97" s="166" ph="1"/>
      <c r="E97" s="11"/>
      <c r="F97" s="12"/>
      <c r="G97" s="165">
        <f t="shared" si="7"/>
        <v>123</v>
      </c>
      <c r="H97" s="122"/>
      <c r="I97" s="122"/>
      <c r="J97" s="122"/>
      <c r="K97" s="123"/>
      <c r="L97" s="123"/>
      <c r="M97" s="123"/>
      <c r="N97" s="123"/>
      <c r="O97" s="123"/>
      <c r="P97" s="123"/>
      <c r="Q97" s="123"/>
      <c r="R97" s="123"/>
      <c r="S97" s="123"/>
      <c r="T97" s="123"/>
      <c r="U97" s="205">
        <f t="shared" si="8"/>
        <v>0</v>
      </c>
    </row>
    <row r="98" spans="1:21" ht="19.5">
      <c r="A98" s="35">
        <v>87</v>
      </c>
      <c r="B98" s="36">
        <f t="shared" si="5"/>
        <v>0</v>
      </c>
      <c r="C98" s="166"/>
      <c r="D98" s="166" ph="1"/>
      <c r="E98" s="11"/>
      <c r="F98" s="12"/>
      <c r="G98" s="165">
        <f t="shared" si="7"/>
        <v>123</v>
      </c>
      <c r="H98" s="122"/>
      <c r="I98" s="122"/>
      <c r="J98" s="122"/>
      <c r="K98" s="123"/>
      <c r="L98" s="123"/>
      <c r="M98" s="123"/>
      <c r="N98" s="123"/>
      <c r="O98" s="123"/>
      <c r="P98" s="123"/>
      <c r="Q98" s="123"/>
      <c r="R98" s="123"/>
      <c r="S98" s="123"/>
      <c r="T98" s="123"/>
      <c r="U98" s="205">
        <f t="shared" si="8"/>
        <v>0</v>
      </c>
    </row>
    <row r="99" spans="1:21" ht="19.5">
      <c r="A99" s="35">
        <v>88</v>
      </c>
      <c r="B99" s="36">
        <f t="shared" si="5"/>
        <v>0</v>
      </c>
      <c r="C99" s="166"/>
      <c r="D99" s="166" ph="1"/>
      <c r="E99" s="11"/>
      <c r="F99" s="12"/>
      <c r="G99" s="165">
        <f t="shared" si="7"/>
        <v>123</v>
      </c>
      <c r="H99" s="122"/>
      <c r="I99" s="122"/>
      <c r="J99" s="122"/>
      <c r="K99" s="123"/>
      <c r="L99" s="123"/>
      <c r="M99" s="123"/>
      <c r="N99" s="123"/>
      <c r="O99" s="123"/>
      <c r="P99" s="123"/>
      <c r="Q99" s="123"/>
      <c r="R99" s="123"/>
      <c r="S99" s="123"/>
      <c r="T99" s="123"/>
      <c r="U99" s="205">
        <f t="shared" si="8"/>
        <v>0</v>
      </c>
    </row>
    <row r="100" spans="1:21" ht="19.5">
      <c r="A100" s="35">
        <v>89</v>
      </c>
      <c r="B100" s="36">
        <f t="shared" si="5"/>
        <v>0</v>
      </c>
      <c r="C100" s="166"/>
      <c r="D100" s="166" ph="1"/>
      <c r="E100" s="11"/>
      <c r="F100" s="12"/>
      <c r="G100" s="165">
        <f t="shared" si="7"/>
        <v>123</v>
      </c>
      <c r="H100" s="122"/>
      <c r="I100" s="122"/>
      <c r="J100" s="122"/>
      <c r="K100" s="123"/>
      <c r="L100" s="123"/>
      <c r="M100" s="123"/>
      <c r="N100" s="123"/>
      <c r="O100" s="123"/>
      <c r="P100" s="123"/>
      <c r="Q100" s="123"/>
      <c r="R100" s="123"/>
      <c r="S100" s="123"/>
      <c r="T100" s="123"/>
      <c r="U100" s="205">
        <f t="shared" si="8"/>
        <v>0</v>
      </c>
    </row>
    <row r="101" spans="1:21" ht="19.5">
      <c r="A101" s="35">
        <v>90</v>
      </c>
      <c r="B101" s="36">
        <f t="shared" si="5"/>
        <v>0</v>
      </c>
      <c r="C101" s="166"/>
      <c r="D101" s="166" ph="1"/>
      <c r="E101" s="11"/>
      <c r="F101" s="12"/>
      <c r="G101" s="165">
        <f t="shared" si="7"/>
        <v>123</v>
      </c>
      <c r="H101" s="122"/>
      <c r="I101" s="122"/>
      <c r="J101" s="122"/>
      <c r="K101" s="123"/>
      <c r="L101" s="123"/>
      <c r="M101" s="123"/>
      <c r="N101" s="123"/>
      <c r="O101" s="123"/>
      <c r="P101" s="123"/>
      <c r="Q101" s="123"/>
      <c r="R101" s="123"/>
      <c r="S101" s="123"/>
      <c r="T101" s="123"/>
      <c r="U101" s="205">
        <f t="shared" si="8"/>
        <v>0</v>
      </c>
    </row>
    <row r="102" spans="1:21" ht="19.5">
      <c r="A102" s="35">
        <v>91</v>
      </c>
      <c r="B102" s="36">
        <f t="shared" si="5"/>
        <v>0</v>
      </c>
      <c r="C102" s="166"/>
      <c r="D102" s="166" ph="1"/>
      <c r="E102" s="11"/>
      <c r="F102" s="12"/>
      <c r="G102" s="165">
        <f t="shared" si="7"/>
        <v>123</v>
      </c>
      <c r="H102" s="122"/>
      <c r="I102" s="122"/>
      <c r="J102" s="122"/>
      <c r="K102" s="123"/>
      <c r="L102" s="123"/>
      <c r="M102" s="123"/>
      <c r="N102" s="123"/>
      <c r="O102" s="123"/>
      <c r="P102" s="123"/>
      <c r="Q102" s="123"/>
      <c r="R102" s="123"/>
      <c r="S102" s="123"/>
      <c r="T102" s="123"/>
      <c r="U102" s="205">
        <f t="shared" si="8"/>
        <v>0</v>
      </c>
    </row>
    <row r="103" spans="1:21" ht="19.5">
      <c r="A103" s="35">
        <v>92</v>
      </c>
      <c r="B103" s="36">
        <f t="shared" si="5"/>
        <v>0</v>
      </c>
      <c r="C103" s="166"/>
      <c r="D103" s="166" ph="1"/>
      <c r="E103" s="11"/>
      <c r="F103" s="12"/>
      <c r="G103" s="165">
        <f t="shared" si="7"/>
        <v>123</v>
      </c>
      <c r="H103" s="122"/>
      <c r="I103" s="122"/>
      <c r="J103" s="122"/>
      <c r="K103" s="123"/>
      <c r="L103" s="123"/>
      <c r="M103" s="123"/>
      <c r="N103" s="123"/>
      <c r="O103" s="123"/>
      <c r="P103" s="123"/>
      <c r="Q103" s="123"/>
      <c r="R103" s="123"/>
      <c r="S103" s="123"/>
      <c r="T103" s="123"/>
      <c r="U103" s="205">
        <f t="shared" ref="U103:U111" si="9">IF(G103&lt;=17,K103*3000+L103*3000+Q103*3000+R103*3000+S103*3000+T103*3000,IF(G103&gt;=18,K103*5000+L103*5000+M103*5000+N103*5000+O103*5000+P103*5000+Q103*3000+R103*3000+S103*3000+T103*3000))</f>
        <v>0</v>
      </c>
    </row>
    <row r="104" spans="1:21" ht="19.5">
      <c r="A104" s="35">
        <v>93</v>
      </c>
      <c r="B104" s="36">
        <f t="shared" si="5"/>
        <v>0</v>
      </c>
      <c r="C104" s="166"/>
      <c r="D104" s="166" ph="1"/>
      <c r="E104" s="11"/>
      <c r="F104" s="12"/>
      <c r="G104" s="165">
        <f t="shared" si="7"/>
        <v>123</v>
      </c>
      <c r="H104" s="122"/>
      <c r="I104" s="122"/>
      <c r="J104" s="122"/>
      <c r="K104" s="123"/>
      <c r="L104" s="123"/>
      <c r="M104" s="123"/>
      <c r="N104" s="123"/>
      <c r="O104" s="123"/>
      <c r="P104" s="123"/>
      <c r="Q104" s="123"/>
      <c r="R104" s="123"/>
      <c r="S104" s="123"/>
      <c r="T104" s="123"/>
      <c r="U104" s="205">
        <f t="shared" si="9"/>
        <v>0</v>
      </c>
    </row>
    <row r="105" spans="1:21" ht="19.5">
      <c r="A105" s="35">
        <v>94</v>
      </c>
      <c r="B105" s="36">
        <f t="shared" si="5"/>
        <v>0</v>
      </c>
      <c r="C105" s="166"/>
      <c r="D105" s="166" ph="1"/>
      <c r="E105" s="11"/>
      <c r="F105" s="12"/>
      <c r="G105" s="165">
        <f t="shared" si="7"/>
        <v>123</v>
      </c>
      <c r="H105" s="122"/>
      <c r="I105" s="122"/>
      <c r="J105" s="122"/>
      <c r="K105" s="123"/>
      <c r="L105" s="123"/>
      <c r="M105" s="123"/>
      <c r="N105" s="123"/>
      <c r="O105" s="123"/>
      <c r="P105" s="123"/>
      <c r="Q105" s="123"/>
      <c r="R105" s="123"/>
      <c r="S105" s="123"/>
      <c r="T105" s="123"/>
      <c r="U105" s="205">
        <f t="shared" si="9"/>
        <v>0</v>
      </c>
    </row>
    <row r="106" spans="1:21" ht="19.5">
      <c r="A106" s="35">
        <v>95</v>
      </c>
      <c r="B106" s="36">
        <f t="shared" si="5"/>
        <v>0</v>
      </c>
      <c r="C106" s="166"/>
      <c r="D106" s="166" ph="1"/>
      <c r="E106" s="11"/>
      <c r="F106" s="12"/>
      <c r="G106" s="165">
        <f t="shared" si="7"/>
        <v>123</v>
      </c>
      <c r="H106" s="122"/>
      <c r="I106" s="122"/>
      <c r="J106" s="122"/>
      <c r="K106" s="123"/>
      <c r="L106" s="123"/>
      <c r="M106" s="123"/>
      <c r="N106" s="123"/>
      <c r="O106" s="123"/>
      <c r="P106" s="123"/>
      <c r="Q106" s="123"/>
      <c r="R106" s="123"/>
      <c r="S106" s="123"/>
      <c r="T106" s="123"/>
      <c r="U106" s="205">
        <f t="shared" si="9"/>
        <v>0</v>
      </c>
    </row>
    <row r="107" spans="1:21" ht="19.5">
      <c r="A107" s="35">
        <v>96</v>
      </c>
      <c r="B107" s="36">
        <f t="shared" si="5"/>
        <v>0</v>
      </c>
      <c r="C107" s="166"/>
      <c r="D107" s="166" ph="1"/>
      <c r="E107" s="11"/>
      <c r="F107" s="12"/>
      <c r="G107" s="165">
        <f t="shared" si="7"/>
        <v>123</v>
      </c>
      <c r="H107" s="122"/>
      <c r="I107" s="122"/>
      <c r="J107" s="122"/>
      <c r="K107" s="123"/>
      <c r="L107" s="123"/>
      <c r="M107" s="123"/>
      <c r="N107" s="123"/>
      <c r="O107" s="123"/>
      <c r="P107" s="123"/>
      <c r="Q107" s="123"/>
      <c r="R107" s="123"/>
      <c r="S107" s="123"/>
      <c r="T107" s="123"/>
      <c r="U107" s="205">
        <f t="shared" si="9"/>
        <v>0</v>
      </c>
    </row>
    <row r="108" spans="1:21" ht="19.5">
      <c r="A108" s="35">
        <v>97</v>
      </c>
      <c r="B108" s="36">
        <f t="shared" si="5"/>
        <v>0</v>
      </c>
      <c r="C108" s="166"/>
      <c r="D108" s="166" ph="1"/>
      <c r="E108" s="11"/>
      <c r="F108" s="12"/>
      <c r="G108" s="165">
        <f t="shared" si="7"/>
        <v>123</v>
      </c>
      <c r="H108" s="122"/>
      <c r="I108" s="122"/>
      <c r="J108" s="122"/>
      <c r="K108" s="123"/>
      <c r="L108" s="123"/>
      <c r="M108" s="123"/>
      <c r="N108" s="123"/>
      <c r="O108" s="123"/>
      <c r="P108" s="123"/>
      <c r="Q108" s="123"/>
      <c r="R108" s="123"/>
      <c r="S108" s="123"/>
      <c r="T108" s="123"/>
      <c r="U108" s="205">
        <f t="shared" si="9"/>
        <v>0</v>
      </c>
    </row>
    <row r="109" spans="1:21" ht="19.5">
      <c r="A109" s="35">
        <v>98</v>
      </c>
      <c r="B109" s="36">
        <f t="shared" si="5"/>
        <v>0</v>
      </c>
      <c r="C109" s="166"/>
      <c r="D109" s="166" ph="1"/>
      <c r="E109" s="11"/>
      <c r="F109" s="12"/>
      <c r="G109" s="165">
        <f t="shared" si="7"/>
        <v>123</v>
      </c>
      <c r="H109" s="122"/>
      <c r="I109" s="122"/>
      <c r="J109" s="122"/>
      <c r="K109" s="123"/>
      <c r="L109" s="123"/>
      <c r="M109" s="123"/>
      <c r="N109" s="123"/>
      <c r="O109" s="123"/>
      <c r="P109" s="123"/>
      <c r="Q109" s="123"/>
      <c r="R109" s="123"/>
      <c r="S109" s="123"/>
      <c r="T109" s="123"/>
      <c r="U109" s="205">
        <f t="shared" si="9"/>
        <v>0</v>
      </c>
    </row>
    <row r="110" spans="1:21" ht="19.5">
      <c r="A110" s="35">
        <v>99</v>
      </c>
      <c r="B110" s="36">
        <f t="shared" si="5"/>
        <v>0</v>
      </c>
      <c r="C110" s="166"/>
      <c r="D110" s="166" ph="1"/>
      <c r="E110" s="11"/>
      <c r="F110" s="12"/>
      <c r="G110" s="165">
        <f t="shared" si="7"/>
        <v>123</v>
      </c>
      <c r="H110" s="122"/>
      <c r="I110" s="122"/>
      <c r="J110" s="122"/>
      <c r="K110" s="123"/>
      <c r="L110" s="123"/>
      <c r="M110" s="123"/>
      <c r="N110" s="123"/>
      <c r="O110" s="123"/>
      <c r="P110" s="123"/>
      <c r="Q110" s="123"/>
      <c r="R110" s="123"/>
      <c r="S110" s="123"/>
      <c r="T110" s="123"/>
      <c r="U110" s="205">
        <f t="shared" si="9"/>
        <v>0</v>
      </c>
    </row>
    <row r="111" spans="1:21" ht="19.5">
      <c r="A111" s="35">
        <v>100</v>
      </c>
      <c r="B111" s="36">
        <f t="shared" si="5"/>
        <v>0</v>
      </c>
      <c r="C111" s="166"/>
      <c r="D111" s="166" ph="1"/>
      <c r="E111" s="11"/>
      <c r="F111" s="12"/>
      <c r="G111" s="165">
        <f t="shared" si="7"/>
        <v>123</v>
      </c>
      <c r="H111" s="122"/>
      <c r="I111" s="122"/>
      <c r="J111" s="122"/>
      <c r="K111" s="123"/>
      <c r="L111" s="123"/>
      <c r="M111" s="123"/>
      <c r="N111" s="123"/>
      <c r="O111" s="123"/>
      <c r="P111" s="123"/>
      <c r="Q111" s="123"/>
      <c r="R111" s="123"/>
      <c r="S111" s="123"/>
      <c r="T111" s="123"/>
      <c r="U111" s="205">
        <f t="shared" si="9"/>
        <v>0</v>
      </c>
    </row>
  </sheetData>
  <sheetProtection algorithmName="SHA-512" hashValue="8YuPgml8ncecfAGr3PlJm3lC0LB37OADqvvvt+b5+NZdugzWPFYj+u4ARR/Zf8zjkqBuJlNAgNa4pcEZmuzxlA==" saltValue="enWEZrBXPUcAW1nrcnkNlg==" spinCount="100000" sheet="1" objects="1" scenarios="1"/>
  <mergeCells count="13">
    <mergeCell ref="U8:U9"/>
    <mergeCell ref="O8:P8"/>
    <mergeCell ref="Q8:R8"/>
    <mergeCell ref="S8:T8"/>
    <mergeCell ref="M8:N8"/>
    <mergeCell ref="A1:U2"/>
    <mergeCell ref="A7:T7"/>
    <mergeCell ref="D5:H6"/>
    <mergeCell ref="D4:H4"/>
    <mergeCell ref="M4:N4"/>
    <mergeCell ref="O4:P4"/>
    <mergeCell ref="Q4:R4"/>
    <mergeCell ref="S4:T4"/>
  </mergeCells>
  <phoneticPr fontId="1"/>
  <dataValidations count="8">
    <dataValidation type="list" allowBlank="1" showInputMessage="1" showErrorMessage="1" sqref="H10:H11" xr:uid="{00000000-0002-0000-0200-000000000000}">
      <formula1>$V$12:$V$13</formula1>
    </dataValidation>
    <dataValidation type="list" allowBlank="1" showInputMessage="1" showErrorMessage="1" sqref="J10:J111" xr:uid="{00000000-0002-0000-0200-000002000000}">
      <formula1>$Y$12:$Y$17</formula1>
    </dataValidation>
    <dataValidation type="list" allowBlank="1" showInputMessage="1" showErrorMessage="1" sqref="K10:T11" xr:uid="{00000000-0002-0000-0200-000003000000}">
      <formula1>$X$12:$X$13</formula1>
    </dataValidation>
    <dataValidation imeMode="halfAlpha" allowBlank="1" showInputMessage="1" showErrorMessage="1" sqref="E10:F111" xr:uid="{00000000-0002-0000-0200-000006000000}"/>
    <dataValidation type="list" allowBlank="1" showInputMessage="1" showErrorMessage="1" sqref="I10:I111" xr:uid="{00000000-0002-0000-0200-000008000000}">
      <formula1>$W$12:$W$25</formula1>
    </dataValidation>
    <dataValidation imeMode="hiragana" allowBlank="1" showInputMessage="1" showErrorMessage="1" sqref="C12:D111" xr:uid="{3E3430BB-936C-4259-B73C-2A35E3243284}"/>
    <dataValidation type="list" imeMode="off" allowBlank="1" showInputMessage="1" showErrorMessage="1" sqref="K12:T111" xr:uid="{44E8087D-10EE-48A6-B7F2-29A28E14EF4D}">
      <formula1>$X$12:$X$13</formula1>
    </dataValidation>
    <dataValidation type="list" imeMode="hiragana" allowBlank="1" showInputMessage="1" showErrorMessage="1" sqref="H12:H111" xr:uid="{7110B07C-9D02-4CA0-ACF7-994294E85214}">
      <formula1>$V$12:$V$13</formula1>
    </dataValidation>
  </dataValidations>
  <pageMargins left="0.39370078740157483" right="0"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C4A12-6400-44A2-9774-D9799F38BC91}">
  <dimension ref="A1:X40"/>
  <sheetViews>
    <sheetView workbookViewId="0">
      <pane ySplit="10" topLeftCell="A11" activePane="bottomLeft" state="frozen"/>
      <selection activeCell="B23" sqref="B23"/>
      <selection pane="bottomLeft" activeCell="C11" sqref="C11"/>
    </sheetView>
  </sheetViews>
  <sheetFormatPr defaultRowHeight="13"/>
  <cols>
    <col min="1" max="1" width="3.1796875" customWidth="1"/>
    <col min="2" max="2" width="0" hidden="1" customWidth="1"/>
    <col min="3" max="3" width="26.08984375" customWidth="1"/>
    <col min="4" max="4" width="18" customWidth="1"/>
    <col min="5" max="5" width="14.6328125" customWidth="1"/>
    <col min="6" max="6" width="7.90625" customWidth="1"/>
    <col min="7" max="7" width="14.6328125" customWidth="1"/>
    <col min="8" max="8" width="7.90625" customWidth="1"/>
    <col min="9" max="9" width="14.6328125" customWidth="1"/>
    <col min="10" max="10" width="7.90625" customWidth="1"/>
    <col min="11" max="11" width="14.6328125" customWidth="1"/>
    <col min="12" max="12" width="7.90625" customWidth="1"/>
    <col min="13" max="13" width="14.6328125" customWidth="1"/>
    <col min="14" max="16" width="8.81640625" customWidth="1"/>
    <col min="17" max="18" width="8.81640625" hidden="1" customWidth="1"/>
    <col min="19" max="24" width="8.90625" customWidth="1"/>
  </cols>
  <sheetData>
    <row r="1" spans="1:24" ht="21">
      <c r="A1" s="227" t="s">
        <v>184</v>
      </c>
      <c r="B1" s="251"/>
      <c r="C1" s="251"/>
      <c r="D1" s="251"/>
      <c r="E1" s="251"/>
      <c r="F1" s="251"/>
      <c r="G1" s="251"/>
      <c r="H1" s="251"/>
      <c r="I1" s="251"/>
      <c r="J1" s="251"/>
      <c r="K1" s="251"/>
      <c r="L1" s="251"/>
      <c r="M1" s="251"/>
      <c r="N1" s="252"/>
      <c r="O1" s="142"/>
      <c r="P1" s="143"/>
      <c r="Q1" s="143"/>
      <c r="R1" s="143"/>
      <c r="S1" s="143"/>
      <c r="T1" s="143"/>
      <c r="U1" s="143"/>
      <c r="V1" s="143"/>
      <c r="W1" s="143"/>
      <c r="X1" s="15"/>
    </row>
    <row r="2" spans="1:24" ht="21.5" thickBot="1">
      <c r="A2" s="253"/>
      <c r="B2" s="254"/>
      <c r="C2" s="254"/>
      <c r="D2" s="254"/>
      <c r="E2" s="254"/>
      <c r="F2" s="254"/>
      <c r="G2" s="254"/>
      <c r="H2" s="254"/>
      <c r="I2" s="254"/>
      <c r="J2" s="254"/>
      <c r="K2" s="254"/>
      <c r="L2" s="254"/>
      <c r="M2" s="254"/>
      <c r="N2" s="255"/>
      <c r="O2" s="142"/>
      <c r="P2" s="143"/>
      <c r="Q2" s="143"/>
      <c r="R2" s="143"/>
      <c r="S2" s="143"/>
      <c r="T2" s="143"/>
      <c r="U2" s="143"/>
      <c r="V2" s="143"/>
      <c r="W2" s="143"/>
      <c r="X2" s="15"/>
    </row>
    <row r="3" spans="1:24">
      <c r="A3" s="15"/>
      <c r="B3" s="15"/>
      <c r="C3" s="18"/>
      <c r="D3" s="19"/>
      <c r="E3" s="18"/>
      <c r="F3" s="18"/>
      <c r="G3" s="18"/>
      <c r="H3" s="18"/>
      <c r="I3" s="18"/>
      <c r="J3" s="18"/>
      <c r="K3" s="18"/>
      <c r="L3" s="18"/>
      <c r="M3" s="18"/>
      <c r="N3" s="18"/>
      <c r="O3" s="15"/>
      <c r="P3" s="15"/>
      <c r="Q3" s="15"/>
      <c r="R3" s="18"/>
      <c r="S3" s="18"/>
      <c r="T3" s="15"/>
      <c r="U3" s="15"/>
      <c r="V3" s="15"/>
      <c r="W3" s="15"/>
      <c r="X3" s="20"/>
    </row>
    <row r="4" spans="1:24" ht="13.5" thickBot="1">
      <c r="A4" s="18"/>
      <c r="B4" s="18"/>
      <c r="C4" s="18"/>
      <c r="D4" s="244" t="s">
        <v>36</v>
      </c>
      <c r="E4" s="244"/>
      <c r="F4" s="15"/>
      <c r="G4" s="15"/>
      <c r="H4" s="15"/>
      <c r="I4" s="15"/>
      <c r="J4" s="15"/>
      <c r="K4" s="15"/>
      <c r="L4" s="15"/>
      <c r="M4" s="15"/>
      <c r="N4" s="15"/>
      <c r="O4" s="15"/>
      <c r="P4" s="133"/>
      <c r="Q4" s="133"/>
      <c r="R4" s="133"/>
      <c r="S4" s="133"/>
      <c r="T4" s="133"/>
      <c r="U4" s="133"/>
      <c r="V4" s="133"/>
      <c r="W4" s="133"/>
      <c r="X4" s="15"/>
    </row>
    <row r="5" spans="1:24">
      <c r="A5" s="18"/>
      <c r="B5" s="18"/>
      <c r="C5" s="129" t="s">
        <v>183</v>
      </c>
      <c r="D5" s="240">
        <f>+表紙!E7</f>
        <v>0</v>
      </c>
      <c r="E5" s="242"/>
      <c r="F5" s="140"/>
      <c r="G5" s="132"/>
      <c r="H5" s="132"/>
      <c r="I5" s="132"/>
      <c r="J5" s="132"/>
      <c r="K5" s="132"/>
      <c r="L5" s="132"/>
      <c r="M5" s="132"/>
      <c r="N5" s="132"/>
      <c r="O5" s="132"/>
      <c r="P5" s="132"/>
      <c r="Q5" s="132"/>
      <c r="R5" s="132"/>
      <c r="S5" s="132"/>
      <c r="T5" s="132"/>
      <c r="U5" s="132"/>
      <c r="V5" s="132"/>
      <c r="W5" s="132"/>
      <c r="X5" s="15"/>
    </row>
    <row r="6" spans="1:24" ht="13.5" thickBot="1">
      <c r="A6" s="18"/>
      <c r="B6" s="18"/>
      <c r="C6" s="129">
        <f>COUNTA(C11:C40)</f>
        <v>0</v>
      </c>
      <c r="D6" s="243"/>
      <c r="E6" s="245"/>
      <c r="F6" s="141"/>
      <c r="G6" s="15"/>
      <c r="H6" s="15"/>
      <c r="I6" s="15"/>
      <c r="J6" s="15"/>
      <c r="K6" s="15"/>
      <c r="L6" s="15"/>
      <c r="M6" s="15"/>
      <c r="N6" s="15"/>
      <c r="O6" s="15"/>
      <c r="P6" s="15"/>
      <c r="Q6" s="15"/>
      <c r="R6" s="15"/>
      <c r="S6" s="15"/>
      <c r="T6" s="15"/>
      <c r="U6" s="15"/>
      <c r="V6" s="15"/>
      <c r="W6" s="15"/>
      <c r="X6" s="15"/>
    </row>
    <row r="7" spans="1:24">
      <c r="A7" s="128"/>
      <c r="B7" s="128"/>
      <c r="C7" s="128"/>
      <c r="D7" s="128"/>
      <c r="E7" s="128"/>
      <c r="F7" s="128"/>
      <c r="G7" s="128"/>
      <c r="H7" s="128"/>
      <c r="I7" s="128"/>
      <c r="J7" s="128"/>
      <c r="K7" s="128"/>
      <c r="L7" s="128"/>
      <c r="M7" s="128"/>
      <c r="N7" s="128"/>
      <c r="O7" s="41"/>
      <c r="P7" s="133"/>
      <c r="Q7" s="133"/>
      <c r="R7" s="133"/>
      <c r="S7" s="133"/>
      <c r="T7" s="133"/>
      <c r="U7" s="133"/>
      <c r="V7" s="133"/>
      <c r="W7" s="133"/>
      <c r="X7" s="18"/>
    </row>
    <row r="8" spans="1:24">
      <c r="A8" s="25"/>
      <c r="B8" s="25" t="s">
        <v>125</v>
      </c>
      <c r="C8" s="127" t="s">
        <v>169</v>
      </c>
      <c r="D8" s="120" t="s">
        <v>24</v>
      </c>
      <c r="E8" s="137" t="s">
        <v>172</v>
      </c>
      <c r="F8" s="136" t="s">
        <v>6</v>
      </c>
      <c r="G8" s="137" t="s">
        <v>173</v>
      </c>
      <c r="H8" s="136" t="s">
        <v>6</v>
      </c>
      <c r="I8" s="137" t="s">
        <v>174</v>
      </c>
      <c r="J8" s="136" t="s">
        <v>6</v>
      </c>
      <c r="K8" s="137" t="s">
        <v>100</v>
      </c>
      <c r="L8" s="136" t="s">
        <v>6</v>
      </c>
      <c r="M8" s="137" t="s">
        <v>100</v>
      </c>
      <c r="N8" s="136" t="s">
        <v>6</v>
      </c>
      <c r="O8" s="189" t="s">
        <v>290</v>
      </c>
      <c r="P8" s="134"/>
      <c r="Q8" s="134"/>
      <c r="R8" s="134"/>
      <c r="S8" s="134"/>
      <c r="T8" s="134"/>
      <c r="U8" s="134"/>
      <c r="V8" s="134"/>
      <c r="W8" s="134"/>
      <c r="X8" s="1"/>
    </row>
    <row r="9" spans="1:24" ht="21" customHeight="1">
      <c r="A9" s="28" t="s">
        <v>0</v>
      </c>
      <c r="B9" s="28"/>
      <c r="C9" s="125" t="s">
        <v>170</v>
      </c>
      <c r="D9" s="31" t="s">
        <v>171</v>
      </c>
      <c r="E9" s="138" t="s">
        <v>179</v>
      </c>
      <c r="F9" s="126">
        <v>1234</v>
      </c>
      <c r="G9" s="138" t="s">
        <v>167</v>
      </c>
      <c r="H9" s="126">
        <v>1235</v>
      </c>
      <c r="I9" s="138" t="s">
        <v>180</v>
      </c>
      <c r="J9" s="126">
        <v>1236</v>
      </c>
      <c r="K9" s="138" t="s">
        <v>181</v>
      </c>
      <c r="L9" s="126">
        <v>1237</v>
      </c>
      <c r="M9" s="138" t="s">
        <v>182</v>
      </c>
      <c r="N9" s="126">
        <v>1238</v>
      </c>
      <c r="O9" s="131">
        <f t="shared" ref="O9:O30" si="0">_xlfn.IFS(D9="小学校低学年団体型",9000,D9="小学校低学年団体組手",9000,D9="小学校中学年団体型",9000,D9="小学校中学年団体組手",9000,D9="小学校高学年団体型",9000,D9="小学校高学年団体組手",9000,D9="中学生団体型",9000,D9="高校性団体型",9000,D9="中学生団体男子組手",9000,D9="中学生団体女子組手",9000,D9="高校性団体男子組手",9000,D9="高校性団体女子組手",9000,D9="親子型",5000,D9="車椅子団体型",5000)</f>
        <v>9000</v>
      </c>
      <c r="P9" s="41"/>
      <c r="Q9" t="s">
        <v>175</v>
      </c>
      <c r="R9" s="41"/>
      <c r="S9" s="41"/>
      <c r="T9" s="41"/>
      <c r="U9" s="41"/>
      <c r="V9" s="41"/>
      <c r="W9" s="41"/>
      <c r="X9" s="135"/>
    </row>
    <row r="10" spans="1:24" ht="21" customHeight="1">
      <c r="A10" s="28" t="s">
        <v>0</v>
      </c>
      <c r="B10" s="28"/>
      <c r="C10" s="125" t="s">
        <v>185</v>
      </c>
      <c r="D10" s="31" t="s">
        <v>34</v>
      </c>
      <c r="E10" s="138" t="s">
        <v>155</v>
      </c>
      <c r="F10" s="126">
        <v>1234</v>
      </c>
      <c r="G10" s="138" t="s">
        <v>180</v>
      </c>
      <c r="H10" s="126">
        <v>1236</v>
      </c>
      <c r="I10" s="138" t="s">
        <v>186</v>
      </c>
      <c r="J10" s="126">
        <v>1239</v>
      </c>
      <c r="K10" s="138"/>
      <c r="L10" s="126"/>
      <c r="M10" s="138"/>
      <c r="N10" s="126"/>
      <c r="O10" s="131">
        <f t="shared" si="0"/>
        <v>5000</v>
      </c>
      <c r="P10" s="41"/>
      <c r="Q10" t="s">
        <v>176</v>
      </c>
      <c r="R10" s="41"/>
      <c r="S10" s="41"/>
      <c r="T10" s="41"/>
      <c r="U10" s="41"/>
      <c r="V10" s="41"/>
      <c r="W10" s="41"/>
      <c r="X10" s="135"/>
    </row>
    <row r="11" spans="1:24" ht="21" customHeight="1">
      <c r="A11" s="35">
        <v>1</v>
      </c>
      <c r="B11" s="36">
        <f t="shared" ref="B11:B40" si="1">$D$5</f>
        <v>0</v>
      </c>
      <c r="C11" s="166"/>
      <c r="D11" s="123"/>
      <c r="E11" s="139"/>
      <c r="F11" s="167"/>
      <c r="G11" s="168"/>
      <c r="H11" s="167"/>
      <c r="I11" s="168"/>
      <c r="J11" s="167"/>
      <c r="K11" s="168"/>
      <c r="L11" s="167"/>
      <c r="M11" s="168"/>
      <c r="N11" s="167"/>
      <c r="O11" s="171" t="e">
        <f t="shared" si="0"/>
        <v>#N/A</v>
      </c>
      <c r="P11" s="133"/>
      <c r="Q11" t="s">
        <v>33</v>
      </c>
      <c r="R11" s="133"/>
      <c r="S11" s="133"/>
      <c r="T11" s="133"/>
      <c r="U11" s="133"/>
      <c r="V11" s="133"/>
      <c r="W11" s="133"/>
      <c r="X11" s="135"/>
    </row>
    <row r="12" spans="1:24" ht="21" customHeight="1">
      <c r="A12" s="35">
        <v>2</v>
      </c>
      <c r="B12" s="36">
        <f t="shared" si="1"/>
        <v>0</v>
      </c>
      <c r="C12" s="166"/>
      <c r="D12" s="123"/>
      <c r="E12" s="139"/>
      <c r="F12" s="167"/>
      <c r="G12" s="168"/>
      <c r="H12" s="167"/>
      <c r="I12" s="168"/>
      <c r="J12" s="167"/>
      <c r="K12" s="168"/>
      <c r="L12" s="167"/>
      <c r="M12" s="168"/>
      <c r="N12" s="167"/>
      <c r="O12" s="131" t="e">
        <f t="shared" si="0"/>
        <v>#N/A</v>
      </c>
      <c r="P12" s="133"/>
      <c r="Q12" t="s">
        <v>37</v>
      </c>
      <c r="R12" s="133"/>
      <c r="S12" s="133"/>
      <c r="T12" s="133"/>
      <c r="U12" s="133"/>
      <c r="V12" s="133"/>
      <c r="W12" s="133"/>
      <c r="X12" s="135"/>
    </row>
    <row r="13" spans="1:24" ht="21" customHeight="1">
      <c r="A13" s="35">
        <v>3</v>
      </c>
      <c r="B13" s="36">
        <f t="shared" si="1"/>
        <v>0</v>
      </c>
      <c r="C13" s="166"/>
      <c r="D13" s="123"/>
      <c r="E13" s="139"/>
      <c r="F13" s="167"/>
      <c r="G13" s="168"/>
      <c r="H13" s="167"/>
      <c r="I13" s="168"/>
      <c r="J13" s="167"/>
      <c r="K13" s="168"/>
      <c r="L13" s="167"/>
      <c r="M13" s="168"/>
      <c r="N13" s="167"/>
      <c r="O13" s="131" t="e">
        <f t="shared" si="0"/>
        <v>#N/A</v>
      </c>
      <c r="P13" s="133"/>
      <c r="Q13" t="s">
        <v>177</v>
      </c>
      <c r="R13" s="133"/>
      <c r="S13" s="133"/>
      <c r="T13" s="133"/>
      <c r="U13" s="133"/>
      <c r="V13" s="133"/>
      <c r="W13" s="133"/>
      <c r="X13" s="135"/>
    </row>
    <row r="14" spans="1:24" ht="21" customHeight="1">
      <c r="A14" s="35">
        <v>4</v>
      </c>
      <c r="B14" s="36">
        <f t="shared" si="1"/>
        <v>0</v>
      </c>
      <c r="C14" s="166"/>
      <c r="D14" s="123"/>
      <c r="E14" s="139"/>
      <c r="F14" s="167"/>
      <c r="G14" s="168"/>
      <c r="H14" s="167"/>
      <c r="I14" s="168"/>
      <c r="J14" s="167"/>
      <c r="K14" s="168"/>
      <c r="L14" s="167"/>
      <c r="M14" s="168"/>
      <c r="N14" s="167"/>
      <c r="O14" s="131" t="e">
        <f t="shared" si="0"/>
        <v>#N/A</v>
      </c>
      <c r="Q14" t="s">
        <v>178</v>
      </c>
    </row>
    <row r="15" spans="1:24" ht="21" customHeight="1">
      <c r="A15" s="35">
        <v>5</v>
      </c>
      <c r="B15" s="36">
        <f t="shared" si="1"/>
        <v>0</v>
      </c>
      <c r="C15" s="166"/>
      <c r="D15" s="123"/>
      <c r="E15" s="139"/>
      <c r="F15" s="167"/>
      <c r="G15" s="168"/>
      <c r="H15" s="167"/>
      <c r="I15" s="168"/>
      <c r="J15" s="167"/>
      <c r="K15" s="168"/>
      <c r="L15" s="167"/>
      <c r="M15" s="168"/>
      <c r="N15" s="167"/>
      <c r="O15" s="131" t="e">
        <f t="shared" si="0"/>
        <v>#N/A</v>
      </c>
      <c r="Q15" t="s">
        <v>171</v>
      </c>
    </row>
    <row r="16" spans="1:24" ht="21" customHeight="1">
      <c r="A16" s="35">
        <v>6</v>
      </c>
      <c r="B16" s="36">
        <f t="shared" si="1"/>
        <v>0</v>
      </c>
      <c r="C16" s="166"/>
      <c r="D16" s="123"/>
      <c r="E16" s="139"/>
      <c r="F16" s="167"/>
      <c r="G16" s="168"/>
      <c r="H16" s="167"/>
      <c r="I16" s="168"/>
      <c r="J16" s="167"/>
      <c r="K16" s="168"/>
      <c r="L16" s="167"/>
      <c r="M16" s="168"/>
      <c r="N16" s="167"/>
      <c r="O16" s="131" t="e">
        <f t="shared" si="0"/>
        <v>#N/A</v>
      </c>
      <c r="Q16" t="s">
        <v>312</v>
      </c>
    </row>
    <row r="17" spans="1:17" ht="21" customHeight="1">
      <c r="A17" s="35">
        <v>7</v>
      </c>
      <c r="B17" s="36">
        <f t="shared" si="1"/>
        <v>0</v>
      </c>
      <c r="C17" s="166"/>
      <c r="D17" s="123"/>
      <c r="E17" s="139"/>
      <c r="F17" s="167"/>
      <c r="G17" s="168"/>
      <c r="H17" s="167"/>
      <c r="I17" s="168"/>
      <c r="J17" s="167"/>
      <c r="K17" s="168"/>
      <c r="L17" s="167"/>
      <c r="M17" s="168"/>
      <c r="N17" s="167"/>
      <c r="O17" s="131" t="e">
        <f t="shared" si="0"/>
        <v>#N/A</v>
      </c>
      <c r="Q17" t="s">
        <v>313</v>
      </c>
    </row>
    <row r="18" spans="1:17" ht="21" customHeight="1">
      <c r="A18" s="35">
        <v>8</v>
      </c>
      <c r="B18" s="36">
        <f t="shared" si="1"/>
        <v>0</v>
      </c>
      <c r="C18" s="166"/>
      <c r="D18" s="123"/>
      <c r="E18" s="139"/>
      <c r="F18" s="167"/>
      <c r="G18" s="168"/>
      <c r="H18" s="167"/>
      <c r="I18" s="168"/>
      <c r="J18" s="167"/>
      <c r="K18" s="168"/>
      <c r="L18" s="167"/>
      <c r="M18" s="168"/>
      <c r="N18" s="167"/>
      <c r="O18" s="131" t="e">
        <f t="shared" si="0"/>
        <v>#N/A</v>
      </c>
      <c r="Q18" t="s">
        <v>311</v>
      </c>
    </row>
    <row r="19" spans="1:17" ht="21" customHeight="1">
      <c r="A19" s="35">
        <v>9</v>
      </c>
      <c r="B19" s="36">
        <f t="shared" si="1"/>
        <v>0</v>
      </c>
      <c r="C19" s="166"/>
      <c r="D19" s="123"/>
      <c r="E19" s="139"/>
      <c r="F19" s="167"/>
      <c r="G19" s="168"/>
      <c r="H19" s="167"/>
      <c r="I19" s="168"/>
      <c r="J19" s="167"/>
      <c r="K19" s="168"/>
      <c r="L19" s="167"/>
      <c r="M19" s="168"/>
      <c r="N19" s="167"/>
      <c r="O19" s="131" t="e">
        <f t="shared" si="0"/>
        <v>#N/A</v>
      </c>
      <c r="Q19" t="s">
        <v>314</v>
      </c>
    </row>
    <row r="20" spans="1:17" ht="21" customHeight="1">
      <c r="A20" s="35">
        <v>10</v>
      </c>
      <c r="B20" s="36">
        <f t="shared" si="1"/>
        <v>0</v>
      </c>
      <c r="C20" s="166"/>
      <c r="D20" s="123"/>
      <c r="E20" s="139"/>
      <c r="F20" s="167"/>
      <c r="G20" s="168"/>
      <c r="H20" s="167"/>
      <c r="I20" s="168"/>
      <c r="J20" s="167"/>
      <c r="K20" s="168"/>
      <c r="L20" s="167"/>
      <c r="M20" s="168"/>
      <c r="N20" s="167"/>
      <c r="O20" s="131" t="e">
        <f t="shared" si="0"/>
        <v>#N/A</v>
      </c>
      <c r="Q20" t="s">
        <v>315</v>
      </c>
    </row>
    <row r="21" spans="1:17" ht="21" customHeight="1">
      <c r="A21" s="35">
        <v>11</v>
      </c>
      <c r="B21" s="36">
        <f t="shared" si="1"/>
        <v>0</v>
      </c>
      <c r="C21" s="166"/>
      <c r="D21" s="123"/>
      <c r="E21" s="139"/>
      <c r="F21" s="167"/>
      <c r="G21" s="168"/>
      <c r="H21" s="167"/>
      <c r="I21" s="168"/>
      <c r="J21" s="167"/>
      <c r="K21" s="168"/>
      <c r="L21" s="167"/>
      <c r="M21" s="168"/>
      <c r="N21" s="167"/>
      <c r="O21" s="131" t="e">
        <f t="shared" si="0"/>
        <v>#N/A</v>
      </c>
      <c r="Q21" t="s">
        <v>34</v>
      </c>
    </row>
    <row r="22" spans="1:17" ht="21" customHeight="1">
      <c r="A22" s="35">
        <v>12</v>
      </c>
      <c r="B22" s="36">
        <f t="shared" si="1"/>
        <v>0</v>
      </c>
      <c r="C22" s="166"/>
      <c r="D22" s="123"/>
      <c r="E22" s="139"/>
      <c r="F22" s="167"/>
      <c r="G22" s="168"/>
      <c r="H22" s="167"/>
      <c r="I22" s="168"/>
      <c r="J22" s="167"/>
      <c r="K22" s="168"/>
      <c r="L22" s="167"/>
      <c r="M22" s="168"/>
      <c r="N22" s="167"/>
      <c r="O22" s="131" t="e">
        <f t="shared" si="0"/>
        <v>#N/A</v>
      </c>
      <c r="Q22" t="s">
        <v>35</v>
      </c>
    </row>
    <row r="23" spans="1:17" ht="21" customHeight="1">
      <c r="A23" s="35">
        <v>13</v>
      </c>
      <c r="B23" s="36">
        <f t="shared" si="1"/>
        <v>0</v>
      </c>
      <c r="C23" s="166"/>
      <c r="D23" s="123"/>
      <c r="E23" s="139"/>
      <c r="F23" s="167"/>
      <c r="G23" s="168"/>
      <c r="H23" s="167"/>
      <c r="I23" s="168"/>
      <c r="J23" s="167"/>
      <c r="K23" s="168"/>
      <c r="L23" s="167"/>
      <c r="M23" s="168"/>
      <c r="N23" s="167"/>
      <c r="O23" s="131" t="e">
        <f t="shared" si="0"/>
        <v>#N/A</v>
      </c>
    </row>
    <row r="24" spans="1:17" ht="21" customHeight="1">
      <c r="A24" s="35">
        <v>14</v>
      </c>
      <c r="B24" s="36">
        <f t="shared" si="1"/>
        <v>0</v>
      </c>
      <c r="C24" s="166"/>
      <c r="D24" s="123"/>
      <c r="E24" s="139"/>
      <c r="F24" s="167"/>
      <c r="G24" s="168"/>
      <c r="H24" s="167"/>
      <c r="I24" s="168"/>
      <c r="J24" s="167"/>
      <c r="K24" s="168"/>
      <c r="L24" s="167"/>
      <c r="M24" s="168"/>
      <c r="N24" s="167"/>
      <c r="O24" s="131" t="e">
        <f t="shared" si="0"/>
        <v>#N/A</v>
      </c>
    </row>
    <row r="25" spans="1:17" ht="21" customHeight="1">
      <c r="A25" s="35">
        <v>15</v>
      </c>
      <c r="B25" s="36">
        <f t="shared" si="1"/>
        <v>0</v>
      </c>
      <c r="C25" s="166"/>
      <c r="D25" s="123"/>
      <c r="E25" s="139"/>
      <c r="F25" s="167"/>
      <c r="G25" s="168"/>
      <c r="H25" s="167"/>
      <c r="I25" s="168"/>
      <c r="J25" s="167"/>
      <c r="K25" s="168"/>
      <c r="L25" s="167"/>
      <c r="M25" s="168"/>
      <c r="N25" s="167"/>
      <c r="O25" s="131" t="e">
        <f t="shared" si="0"/>
        <v>#N/A</v>
      </c>
    </row>
    <row r="26" spans="1:17" ht="21" customHeight="1">
      <c r="A26" s="35">
        <v>16</v>
      </c>
      <c r="B26" s="36">
        <f t="shared" si="1"/>
        <v>0</v>
      </c>
      <c r="C26" s="166"/>
      <c r="D26" s="123"/>
      <c r="E26" s="139"/>
      <c r="F26" s="167"/>
      <c r="G26" s="168"/>
      <c r="H26" s="167"/>
      <c r="I26" s="168"/>
      <c r="J26" s="167"/>
      <c r="K26" s="168"/>
      <c r="L26" s="167"/>
      <c r="M26" s="168"/>
      <c r="N26" s="167"/>
      <c r="O26" s="131" t="e">
        <f t="shared" si="0"/>
        <v>#N/A</v>
      </c>
    </row>
    <row r="27" spans="1:17" ht="21" customHeight="1">
      <c r="A27" s="35">
        <v>17</v>
      </c>
      <c r="B27" s="36">
        <f t="shared" si="1"/>
        <v>0</v>
      </c>
      <c r="C27" s="166"/>
      <c r="D27" s="123"/>
      <c r="E27" s="139"/>
      <c r="F27" s="167"/>
      <c r="G27" s="168"/>
      <c r="H27" s="167"/>
      <c r="I27" s="168"/>
      <c r="J27" s="167"/>
      <c r="K27" s="168"/>
      <c r="L27" s="167"/>
      <c r="M27" s="168"/>
      <c r="N27" s="167"/>
      <c r="O27" s="131" t="e">
        <f t="shared" si="0"/>
        <v>#N/A</v>
      </c>
    </row>
    <row r="28" spans="1:17" ht="21" customHeight="1">
      <c r="A28" s="35">
        <v>18</v>
      </c>
      <c r="B28" s="36">
        <f t="shared" si="1"/>
        <v>0</v>
      </c>
      <c r="C28" s="166"/>
      <c r="D28" s="123"/>
      <c r="E28" s="139"/>
      <c r="F28" s="167"/>
      <c r="G28" s="168"/>
      <c r="H28" s="167"/>
      <c r="I28" s="168"/>
      <c r="J28" s="167"/>
      <c r="K28" s="168"/>
      <c r="L28" s="167"/>
      <c r="M28" s="168"/>
      <c r="N28" s="167"/>
      <c r="O28" s="131" t="e">
        <f t="shared" si="0"/>
        <v>#N/A</v>
      </c>
    </row>
    <row r="29" spans="1:17" ht="21" customHeight="1">
      <c r="A29" s="35">
        <v>19</v>
      </c>
      <c r="B29" s="36">
        <f t="shared" si="1"/>
        <v>0</v>
      </c>
      <c r="C29" s="166"/>
      <c r="D29" s="123"/>
      <c r="E29" s="139"/>
      <c r="F29" s="167"/>
      <c r="G29" s="168"/>
      <c r="H29" s="167"/>
      <c r="I29" s="168"/>
      <c r="J29" s="167"/>
      <c r="K29" s="168"/>
      <c r="L29" s="167"/>
      <c r="M29" s="168"/>
      <c r="N29" s="167"/>
      <c r="O29" s="131" t="e">
        <f t="shared" si="0"/>
        <v>#N/A</v>
      </c>
    </row>
    <row r="30" spans="1:17" ht="21" customHeight="1">
      <c r="A30" s="35">
        <v>20</v>
      </c>
      <c r="B30" s="36">
        <f t="shared" si="1"/>
        <v>0</v>
      </c>
      <c r="C30" s="166"/>
      <c r="D30" s="123"/>
      <c r="E30" s="139"/>
      <c r="F30" s="167"/>
      <c r="G30" s="168"/>
      <c r="H30" s="167"/>
      <c r="I30" s="168"/>
      <c r="J30" s="167"/>
      <c r="K30" s="168"/>
      <c r="L30" s="167"/>
      <c r="M30" s="168"/>
      <c r="N30" s="167"/>
      <c r="O30" s="131" t="e">
        <f t="shared" si="0"/>
        <v>#N/A</v>
      </c>
    </row>
    <row r="31" spans="1:17" ht="21" customHeight="1">
      <c r="A31" s="35">
        <v>21</v>
      </c>
      <c r="B31" s="36">
        <f t="shared" si="1"/>
        <v>0</v>
      </c>
      <c r="C31" s="166"/>
      <c r="D31" s="123"/>
      <c r="E31" s="139"/>
      <c r="F31" s="167"/>
      <c r="G31" s="168"/>
      <c r="H31" s="167"/>
      <c r="I31" s="168"/>
      <c r="J31" s="167"/>
      <c r="K31" s="168"/>
      <c r="L31" s="167"/>
      <c r="M31" s="168"/>
      <c r="N31" s="167"/>
      <c r="O31" s="131" t="e">
        <f t="shared" ref="O31:O40" si="2">_xlfn.IFS(D31="小学校低学年団体型",9000,D31="小学校低学年団体組手",9000,D31="小学校中学年団体型",9000,D31="小学校中学年団体組手",9000,D31="小学校高学年団体型",9000,D31="小学校高学年団体組手",9000,D31="中学生団体型",9000,D31="高校性団体型",9000,D31="中学生団体男子組手",9000,D31="中学生団体女子組手",9000,D31="高校性団体男子組手",9000,D31="高校性団体女子組手",9000,D31="親子型",5000,D31="車椅子団体型",5000)</f>
        <v>#N/A</v>
      </c>
    </row>
    <row r="32" spans="1:17" ht="21" customHeight="1">
      <c r="A32" s="35">
        <v>22</v>
      </c>
      <c r="B32" s="36">
        <f t="shared" si="1"/>
        <v>0</v>
      </c>
      <c r="C32" s="166"/>
      <c r="D32" s="123"/>
      <c r="E32" s="139"/>
      <c r="F32" s="167"/>
      <c r="G32" s="168"/>
      <c r="H32" s="167"/>
      <c r="I32" s="168"/>
      <c r="J32" s="167"/>
      <c r="K32" s="168"/>
      <c r="L32" s="167"/>
      <c r="M32" s="168"/>
      <c r="N32" s="167"/>
      <c r="O32" s="131" t="e">
        <f t="shared" si="2"/>
        <v>#N/A</v>
      </c>
    </row>
    <row r="33" spans="1:15" ht="21" customHeight="1">
      <c r="A33" s="35">
        <v>23</v>
      </c>
      <c r="B33" s="36">
        <f t="shared" si="1"/>
        <v>0</v>
      </c>
      <c r="C33" s="166"/>
      <c r="D33" s="123"/>
      <c r="E33" s="139"/>
      <c r="F33" s="167"/>
      <c r="G33" s="168"/>
      <c r="H33" s="167"/>
      <c r="I33" s="168"/>
      <c r="J33" s="167"/>
      <c r="K33" s="168"/>
      <c r="L33" s="167"/>
      <c r="M33" s="168"/>
      <c r="N33" s="167"/>
      <c r="O33" s="131" t="e">
        <f t="shared" si="2"/>
        <v>#N/A</v>
      </c>
    </row>
    <row r="34" spans="1:15" ht="21" customHeight="1">
      <c r="A34" s="35">
        <v>24</v>
      </c>
      <c r="B34" s="36">
        <f t="shared" si="1"/>
        <v>0</v>
      </c>
      <c r="C34" s="166"/>
      <c r="D34" s="123"/>
      <c r="E34" s="139"/>
      <c r="F34" s="167"/>
      <c r="G34" s="168"/>
      <c r="H34" s="167"/>
      <c r="I34" s="168"/>
      <c r="J34" s="167"/>
      <c r="K34" s="168"/>
      <c r="L34" s="167"/>
      <c r="M34" s="168"/>
      <c r="N34" s="167"/>
      <c r="O34" s="131" t="e">
        <f t="shared" si="2"/>
        <v>#N/A</v>
      </c>
    </row>
    <row r="35" spans="1:15" ht="21" customHeight="1">
      <c r="A35" s="35">
        <v>25</v>
      </c>
      <c r="B35" s="36">
        <f t="shared" si="1"/>
        <v>0</v>
      </c>
      <c r="C35" s="166"/>
      <c r="D35" s="123"/>
      <c r="E35" s="139"/>
      <c r="F35" s="167"/>
      <c r="G35" s="168"/>
      <c r="H35" s="167"/>
      <c r="I35" s="168"/>
      <c r="J35" s="167"/>
      <c r="K35" s="168"/>
      <c r="L35" s="167"/>
      <c r="M35" s="168"/>
      <c r="N35" s="167"/>
      <c r="O35" s="131" t="e">
        <f t="shared" si="2"/>
        <v>#N/A</v>
      </c>
    </row>
    <row r="36" spans="1:15" ht="21" customHeight="1">
      <c r="A36" s="35">
        <v>26</v>
      </c>
      <c r="B36" s="36">
        <f t="shared" si="1"/>
        <v>0</v>
      </c>
      <c r="C36" s="166"/>
      <c r="D36" s="123"/>
      <c r="E36" s="139"/>
      <c r="F36" s="167"/>
      <c r="G36" s="168"/>
      <c r="H36" s="167"/>
      <c r="I36" s="168"/>
      <c r="J36" s="167"/>
      <c r="K36" s="168"/>
      <c r="L36" s="167"/>
      <c r="M36" s="168"/>
      <c r="N36" s="167"/>
      <c r="O36" s="131" t="e">
        <f t="shared" si="2"/>
        <v>#N/A</v>
      </c>
    </row>
    <row r="37" spans="1:15" ht="21" customHeight="1">
      <c r="A37" s="35">
        <v>27</v>
      </c>
      <c r="B37" s="36">
        <f t="shared" si="1"/>
        <v>0</v>
      </c>
      <c r="C37" s="166"/>
      <c r="D37" s="123"/>
      <c r="E37" s="139"/>
      <c r="F37" s="167"/>
      <c r="G37" s="168"/>
      <c r="H37" s="167"/>
      <c r="I37" s="168"/>
      <c r="J37" s="167"/>
      <c r="K37" s="168"/>
      <c r="L37" s="167"/>
      <c r="M37" s="168"/>
      <c r="N37" s="167"/>
      <c r="O37" s="131" t="e">
        <f t="shared" si="2"/>
        <v>#N/A</v>
      </c>
    </row>
    <row r="38" spans="1:15" ht="21" customHeight="1">
      <c r="A38" s="35">
        <v>28</v>
      </c>
      <c r="B38" s="36">
        <f t="shared" si="1"/>
        <v>0</v>
      </c>
      <c r="C38" s="166"/>
      <c r="D38" s="123"/>
      <c r="E38" s="139"/>
      <c r="F38" s="167"/>
      <c r="G38" s="168"/>
      <c r="H38" s="167"/>
      <c r="I38" s="168"/>
      <c r="J38" s="167"/>
      <c r="K38" s="168"/>
      <c r="L38" s="167"/>
      <c r="M38" s="168"/>
      <c r="N38" s="167"/>
      <c r="O38" s="131" t="e">
        <f t="shared" si="2"/>
        <v>#N/A</v>
      </c>
    </row>
    <row r="39" spans="1:15" ht="21" customHeight="1">
      <c r="A39" s="35">
        <v>29</v>
      </c>
      <c r="B39" s="36">
        <f t="shared" si="1"/>
        <v>0</v>
      </c>
      <c r="C39" s="166"/>
      <c r="D39" s="123"/>
      <c r="E39" s="139"/>
      <c r="F39" s="167"/>
      <c r="G39" s="168"/>
      <c r="H39" s="167"/>
      <c r="I39" s="168"/>
      <c r="J39" s="167"/>
      <c r="K39" s="168"/>
      <c r="L39" s="167"/>
      <c r="M39" s="168"/>
      <c r="N39" s="167"/>
      <c r="O39" s="131" t="e">
        <f t="shared" si="2"/>
        <v>#N/A</v>
      </c>
    </row>
    <row r="40" spans="1:15" ht="21" customHeight="1">
      <c r="A40" s="35">
        <v>30</v>
      </c>
      <c r="B40" s="36">
        <f t="shared" si="1"/>
        <v>0</v>
      </c>
      <c r="C40" s="166"/>
      <c r="D40" s="123"/>
      <c r="E40" s="139"/>
      <c r="F40" s="167"/>
      <c r="G40" s="168"/>
      <c r="H40" s="167"/>
      <c r="I40" s="168"/>
      <c r="J40" s="167"/>
      <c r="K40" s="168"/>
      <c r="L40" s="167"/>
      <c r="M40" s="168"/>
      <c r="N40" s="167"/>
      <c r="O40" s="131" t="e">
        <f t="shared" si="2"/>
        <v>#N/A</v>
      </c>
    </row>
  </sheetData>
  <sheetProtection algorithmName="SHA-512" hashValue="Y8hYK/0aPDdm9FRI7Pr7b9pJDWhvWwdiKh3K2ChvqawK3jGGkJ2JVXXtCB9hEt74RNrEvZmmEo4VCHhFXuRL/g==" saltValue="saAtvJk0Qm9wKUPdylFvHg==" spinCount="100000" sheet="1" objects="1" scenarios="1"/>
  <mergeCells count="3">
    <mergeCell ref="D4:E4"/>
    <mergeCell ref="A1:N2"/>
    <mergeCell ref="D5:E6"/>
  </mergeCells>
  <phoneticPr fontId="1"/>
  <dataValidations count="4">
    <dataValidation imeMode="hiragana" allowBlank="1" showInputMessage="1" showErrorMessage="1" sqref="C11:C40 M11:M40 K11:K40 I11:I40 E11:E40 G11:G40" xr:uid="{75E8F4D9-C8A6-4199-928E-4EC38BC0802E}"/>
    <dataValidation imeMode="off" allowBlank="1" showInputMessage="1" showErrorMessage="1" sqref="F11:F40 H11:H40 J11:J40 L11:L40 N11:N40" xr:uid="{3D6D0C46-F8E9-414C-B855-6EAC90FECA50}"/>
    <dataValidation type="list" allowBlank="1" showInputMessage="1" showErrorMessage="1" sqref="D9:D10" xr:uid="{3384A73E-9C2E-4EF3-8B98-C9205DB30459}">
      <formula1>$Q$9:$Q$25</formula1>
    </dataValidation>
    <dataValidation type="list" imeMode="hiragana" allowBlank="1" showInputMessage="1" showErrorMessage="1" sqref="D11:D39 D40" xr:uid="{589177EE-BBB1-47CC-A8CF-9456A34D7E57}">
      <formula1>$Q$9:$Q$22</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1"/>
  <sheetViews>
    <sheetView workbookViewId="0">
      <selection activeCell="B5" sqref="B5:D6"/>
    </sheetView>
  </sheetViews>
  <sheetFormatPr defaultColWidth="8.6328125" defaultRowHeight="13.5" customHeight="1"/>
  <cols>
    <col min="1" max="1" width="9.6328125" style="1" customWidth="1"/>
    <col min="2" max="2" width="8.6328125" style="1"/>
    <col min="3" max="3" width="8.6328125" style="3"/>
    <col min="5" max="5" width="8.6328125" style="3"/>
  </cols>
  <sheetData>
    <row r="1" spans="1:9" ht="13.5" customHeight="1">
      <c r="B1" s="227" t="s">
        <v>94</v>
      </c>
      <c r="C1" s="228"/>
      <c r="D1" s="228"/>
      <c r="E1" s="228"/>
      <c r="F1" s="228"/>
      <c r="G1" s="228"/>
      <c r="H1" s="228"/>
      <c r="I1" s="229"/>
    </row>
    <row r="2" spans="1:9" ht="13.5" customHeight="1" thickBot="1">
      <c r="B2" s="230"/>
      <c r="C2" s="231"/>
      <c r="D2" s="231"/>
      <c r="E2" s="231"/>
      <c r="F2" s="231"/>
      <c r="G2" s="231"/>
      <c r="H2" s="231"/>
      <c r="I2" s="232"/>
    </row>
    <row r="3" spans="1:9" ht="13.5" customHeight="1" thickBot="1"/>
    <row r="4" spans="1:9" s="15" customFormat="1" ht="13.5" customHeight="1">
      <c r="A4" s="18"/>
      <c r="B4" s="269" t="s">
        <v>95</v>
      </c>
      <c r="C4" s="270"/>
      <c r="D4" s="271"/>
      <c r="E4" s="18"/>
      <c r="F4" s="269" t="s">
        <v>96</v>
      </c>
      <c r="G4" s="270"/>
      <c r="H4" s="278"/>
      <c r="I4" s="39" t="s">
        <v>6</v>
      </c>
    </row>
    <row r="5" spans="1:9" s="15" customFormat="1" ht="13.5" customHeight="1">
      <c r="B5" s="272"/>
      <c r="C5" s="273"/>
      <c r="D5" s="274"/>
      <c r="E5" s="40"/>
      <c r="F5" s="279"/>
      <c r="G5" s="280"/>
      <c r="H5" s="281"/>
      <c r="I5" s="285"/>
    </row>
    <row r="6" spans="1:9" s="15" customFormat="1" ht="13.5" customHeight="1" thickBot="1">
      <c r="B6" s="275"/>
      <c r="C6" s="276"/>
      <c r="D6" s="277"/>
      <c r="E6" s="40"/>
      <c r="F6" s="282"/>
      <c r="G6" s="283"/>
      <c r="H6" s="284"/>
      <c r="I6" s="286"/>
    </row>
    <row r="7" spans="1:9" s="15" customFormat="1" ht="13.5" customHeight="1" thickBot="1">
      <c r="B7" s="18"/>
      <c r="C7" s="19"/>
      <c r="D7" s="41"/>
      <c r="E7" s="41"/>
      <c r="F7" s="41"/>
      <c r="G7" s="41"/>
    </row>
    <row r="8" spans="1:9" ht="13.5" customHeight="1" thickBot="1">
      <c r="B8" s="258" t="s">
        <v>97</v>
      </c>
      <c r="C8" s="234"/>
      <c r="D8" s="234"/>
      <c r="E8" s="234"/>
      <c r="F8" s="234"/>
      <c r="G8" s="234"/>
      <c r="H8" s="234"/>
      <c r="I8" s="235"/>
    </row>
    <row r="9" spans="1:9" ht="13.5" customHeight="1">
      <c r="A9" s="42"/>
      <c r="B9" s="256" t="s">
        <v>99</v>
      </c>
      <c r="C9" s="256"/>
      <c r="D9" s="256"/>
      <c r="E9" s="256"/>
      <c r="F9" s="256" t="s">
        <v>100</v>
      </c>
      <c r="G9" s="256"/>
      <c r="H9" s="256"/>
      <c r="I9" s="257"/>
    </row>
    <row r="10" spans="1:9" s="1" customFormat="1" ht="13.5" customHeight="1">
      <c r="A10" s="170"/>
      <c r="B10" s="261" t="s">
        <v>85</v>
      </c>
      <c r="C10" s="261"/>
      <c r="D10" s="262"/>
      <c r="E10" s="43" t="s">
        <v>6</v>
      </c>
      <c r="F10" s="261" t="s">
        <v>85</v>
      </c>
      <c r="G10" s="261"/>
      <c r="H10" s="262"/>
      <c r="I10" s="44" t="s">
        <v>6</v>
      </c>
    </row>
    <row r="11" spans="1:9" ht="13.5" customHeight="1">
      <c r="A11" s="287" t="s">
        <v>98</v>
      </c>
      <c r="B11" s="263"/>
      <c r="C11" s="263"/>
      <c r="D11" s="264"/>
      <c r="E11" s="266"/>
      <c r="F11" s="259"/>
      <c r="G11" s="259"/>
      <c r="H11" s="260"/>
      <c r="I11" s="265"/>
    </row>
    <row r="12" spans="1:9" ht="13.5" customHeight="1">
      <c r="A12" s="290"/>
      <c r="B12" s="263"/>
      <c r="C12" s="263"/>
      <c r="D12" s="264"/>
      <c r="E12" s="266"/>
      <c r="F12" s="259"/>
      <c r="G12" s="259"/>
      <c r="H12" s="260"/>
      <c r="I12" s="265"/>
    </row>
    <row r="13" spans="1:9" ht="13.5" customHeight="1">
      <c r="A13" s="287" t="s">
        <v>101</v>
      </c>
      <c r="B13" s="263"/>
      <c r="C13" s="263"/>
      <c r="D13" s="264"/>
      <c r="E13" s="266"/>
      <c r="F13" s="259"/>
      <c r="G13" s="259"/>
      <c r="H13" s="260"/>
      <c r="I13" s="265"/>
    </row>
    <row r="14" spans="1:9" ht="13.5" customHeight="1">
      <c r="A14" s="290"/>
      <c r="B14" s="263"/>
      <c r="C14" s="263"/>
      <c r="D14" s="264"/>
      <c r="E14" s="266"/>
      <c r="F14" s="259"/>
      <c r="G14" s="259"/>
      <c r="H14" s="260"/>
      <c r="I14" s="265"/>
    </row>
    <row r="15" spans="1:9" ht="13.5" customHeight="1">
      <c r="A15" s="287" t="s">
        <v>102</v>
      </c>
      <c r="B15" s="263"/>
      <c r="C15" s="263"/>
      <c r="D15" s="264"/>
      <c r="E15" s="266"/>
      <c r="F15" s="259"/>
      <c r="G15" s="259"/>
      <c r="H15" s="260"/>
      <c r="I15" s="265"/>
    </row>
    <row r="16" spans="1:9" ht="13.5" customHeight="1">
      <c r="A16" s="290"/>
      <c r="B16" s="263"/>
      <c r="C16" s="263"/>
      <c r="D16" s="264"/>
      <c r="E16" s="266"/>
      <c r="F16" s="259"/>
      <c r="G16" s="259"/>
      <c r="H16" s="260"/>
      <c r="I16" s="265"/>
    </row>
    <row r="17" spans="1:9" ht="13.5" customHeight="1">
      <c r="A17" s="287" t="s">
        <v>103</v>
      </c>
      <c r="B17" s="263"/>
      <c r="C17" s="263"/>
      <c r="D17" s="264"/>
      <c r="E17" s="266"/>
      <c r="F17" s="259"/>
      <c r="G17" s="259"/>
      <c r="H17" s="260"/>
      <c r="I17" s="265"/>
    </row>
    <row r="18" spans="1:9" ht="13.5" customHeight="1">
      <c r="A18" s="290"/>
      <c r="B18" s="263"/>
      <c r="C18" s="263"/>
      <c r="D18" s="264"/>
      <c r="E18" s="266"/>
      <c r="F18" s="259"/>
      <c r="G18" s="259"/>
      <c r="H18" s="260"/>
      <c r="I18" s="265"/>
    </row>
    <row r="19" spans="1:9" ht="13.5" customHeight="1">
      <c r="A19" s="287" t="s">
        <v>104</v>
      </c>
      <c r="B19" s="263"/>
      <c r="C19" s="263"/>
      <c r="D19" s="264"/>
      <c r="E19" s="266"/>
      <c r="F19" s="259"/>
      <c r="G19" s="259"/>
      <c r="H19" s="260"/>
      <c r="I19" s="265"/>
    </row>
    <row r="20" spans="1:9" ht="13.5" customHeight="1">
      <c r="A20" s="290"/>
      <c r="B20" s="263"/>
      <c r="C20" s="263"/>
      <c r="D20" s="264"/>
      <c r="E20" s="266"/>
      <c r="F20" s="259"/>
      <c r="G20" s="259"/>
      <c r="H20" s="260"/>
      <c r="I20" s="265"/>
    </row>
    <row r="21" spans="1:9" ht="13.5" customHeight="1">
      <c r="A21" s="287" t="s">
        <v>105</v>
      </c>
      <c r="B21" s="263"/>
      <c r="C21" s="263"/>
      <c r="D21" s="264"/>
      <c r="E21" s="266"/>
      <c r="F21" s="259"/>
      <c r="G21" s="259"/>
      <c r="H21" s="260"/>
      <c r="I21" s="265"/>
    </row>
    <row r="22" spans="1:9" ht="13.5" customHeight="1" thickBot="1">
      <c r="A22" s="288"/>
      <c r="B22" s="267"/>
      <c r="C22" s="267"/>
      <c r="D22" s="268"/>
      <c r="E22" s="291"/>
      <c r="F22" s="292"/>
      <c r="G22" s="292"/>
      <c r="H22" s="293"/>
      <c r="I22" s="289"/>
    </row>
    <row r="23" spans="1:9" ht="13.5" customHeight="1">
      <c r="C23" s="38"/>
      <c r="D23" s="1"/>
      <c r="E23" s="38"/>
    </row>
    <row r="24" spans="1:9" ht="13.5" customHeight="1">
      <c r="A24"/>
    </row>
    <row r="25" spans="1:9" ht="13.5" customHeight="1">
      <c r="C25" s="1"/>
      <c r="D25" s="1"/>
      <c r="E25" s="1"/>
      <c r="F25" s="1"/>
      <c r="G25" s="1"/>
    </row>
    <row r="26" spans="1:9" ht="13.5" customHeight="1">
      <c r="C26" s="38"/>
      <c r="D26" s="1"/>
      <c r="E26" s="38"/>
    </row>
    <row r="27" spans="1:9" ht="13.5" customHeight="1">
      <c r="C27" s="38"/>
      <c r="D27" s="1"/>
      <c r="E27" s="38"/>
    </row>
    <row r="28" spans="1:9" ht="13.5" customHeight="1">
      <c r="A28"/>
      <c r="B28"/>
      <c r="C28"/>
      <c r="E28"/>
    </row>
    <row r="29" spans="1:9" ht="13.5" customHeight="1">
      <c r="C29" s="1"/>
      <c r="D29" s="1"/>
      <c r="E29" s="1"/>
      <c r="F29" s="1"/>
      <c r="G29" s="1"/>
    </row>
    <row r="30" spans="1:9" ht="13.5" customHeight="1">
      <c r="C30" s="38"/>
      <c r="D30" s="1"/>
      <c r="E30" s="38"/>
    </row>
    <row r="31" spans="1:9" ht="13.5" customHeight="1">
      <c r="C31" s="38"/>
      <c r="D31" s="1"/>
      <c r="E31" s="38"/>
    </row>
    <row r="33" spans="1:7" ht="13.5" customHeight="1">
      <c r="C33" s="1"/>
      <c r="D33" s="1"/>
      <c r="E33" s="1"/>
      <c r="F33" s="1"/>
      <c r="G33" s="1"/>
    </row>
    <row r="34" spans="1:7" ht="13.5" customHeight="1">
      <c r="C34" s="38"/>
      <c r="D34" s="1"/>
      <c r="E34" s="38"/>
    </row>
    <row r="35" spans="1:7" ht="13.5" customHeight="1">
      <c r="C35" s="38"/>
      <c r="D35" s="1"/>
      <c r="E35" s="38"/>
    </row>
    <row r="36" spans="1:7" ht="13.5" customHeight="1">
      <c r="A36"/>
      <c r="E36"/>
    </row>
    <row r="37" spans="1:7" ht="13.5" customHeight="1">
      <c r="C37" s="1"/>
      <c r="D37" s="1"/>
      <c r="E37" s="1"/>
      <c r="F37" s="1"/>
      <c r="G37" s="1"/>
    </row>
    <row r="38" spans="1:7" ht="13.5" customHeight="1">
      <c r="C38" s="38"/>
      <c r="D38" s="1"/>
      <c r="E38" s="38"/>
    </row>
    <row r="39" spans="1:7" ht="13.5" customHeight="1">
      <c r="C39" s="38"/>
      <c r="D39" s="1"/>
      <c r="E39" s="38"/>
    </row>
    <row r="40" spans="1:7" ht="13.5" customHeight="1">
      <c r="A40"/>
    </row>
    <row r="41" spans="1:7" ht="13.5" customHeight="1">
      <c r="C41" s="1"/>
      <c r="D41" s="1"/>
      <c r="E41" s="1"/>
      <c r="F41" s="1"/>
      <c r="G41" s="1"/>
    </row>
    <row r="42" spans="1:7" ht="13.5" customHeight="1">
      <c r="C42" s="38"/>
      <c r="D42" s="1"/>
      <c r="E42" s="38"/>
    </row>
    <row r="43" spans="1:7" ht="13.5" customHeight="1">
      <c r="C43" s="38"/>
      <c r="D43" s="1"/>
      <c r="E43" s="38"/>
    </row>
    <row r="44" spans="1:7" ht="13.5" customHeight="1">
      <c r="A44"/>
    </row>
    <row r="45" spans="1:7" ht="13.5" customHeight="1">
      <c r="C45" s="1"/>
      <c r="D45" s="1"/>
      <c r="E45" s="1"/>
      <c r="F45" s="1"/>
      <c r="G45" s="1"/>
    </row>
    <row r="46" spans="1:7" ht="13.5" customHeight="1">
      <c r="C46" s="38"/>
      <c r="D46" s="1"/>
      <c r="E46" s="38"/>
    </row>
    <row r="47" spans="1:7" ht="13.5" customHeight="1">
      <c r="C47" s="38"/>
      <c r="D47" s="1"/>
      <c r="E47" s="38"/>
    </row>
    <row r="48" spans="1:7" ht="13.5" customHeight="1">
      <c r="A48"/>
      <c r="B48"/>
      <c r="C48"/>
      <c r="E48"/>
    </row>
    <row r="49" spans="1:7" ht="13.5" customHeight="1">
      <c r="C49" s="1"/>
      <c r="D49" s="1"/>
      <c r="E49" s="1"/>
      <c r="F49" s="1"/>
      <c r="G49" s="1"/>
    </row>
    <row r="50" spans="1:7" ht="13.5" customHeight="1">
      <c r="C50" s="38"/>
      <c r="D50" s="1"/>
      <c r="E50" s="38"/>
    </row>
    <row r="51" spans="1:7" ht="13.5" customHeight="1">
      <c r="C51" s="38"/>
      <c r="D51" s="1"/>
      <c r="E51" s="38"/>
    </row>
    <row r="53" spans="1:7" ht="13.5" customHeight="1">
      <c r="C53" s="1"/>
      <c r="D53" s="1"/>
      <c r="E53" s="1"/>
      <c r="F53" s="1"/>
      <c r="G53" s="1"/>
    </row>
    <row r="54" spans="1:7" ht="13.5" customHeight="1">
      <c r="C54" s="38"/>
      <c r="D54" s="1"/>
      <c r="E54" s="38"/>
    </row>
    <row r="55" spans="1:7" ht="13.5" customHeight="1">
      <c r="C55" s="38"/>
      <c r="D55" s="1"/>
      <c r="E55" s="38"/>
    </row>
    <row r="56" spans="1:7" ht="13.5" customHeight="1">
      <c r="A56"/>
      <c r="E56"/>
    </row>
    <row r="57" spans="1:7" ht="13.5" customHeight="1">
      <c r="C57" s="1"/>
      <c r="D57" s="1"/>
      <c r="E57" s="1"/>
      <c r="F57" s="1"/>
      <c r="G57" s="1"/>
    </row>
    <row r="58" spans="1:7" ht="13.5" customHeight="1">
      <c r="C58" s="38"/>
      <c r="D58" s="1"/>
      <c r="E58" s="38"/>
    </row>
    <row r="59" spans="1:7" ht="13.5" customHeight="1">
      <c r="C59" s="38"/>
      <c r="D59" s="1"/>
      <c r="E59" s="38"/>
    </row>
    <row r="60" spans="1:7" ht="13.5" customHeight="1">
      <c r="A60"/>
    </row>
    <row r="61" spans="1:7" ht="13.5" customHeight="1">
      <c r="C61" s="1"/>
      <c r="D61" s="1"/>
      <c r="E61" s="1"/>
      <c r="F61" s="1"/>
      <c r="G61" s="1"/>
    </row>
    <row r="62" spans="1:7" ht="13.5" customHeight="1">
      <c r="C62" s="38"/>
      <c r="D62" s="1"/>
      <c r="E62" s="38"/>
    </row>
    <row r="63" spans="1:7" ht="13.5" customHeight="1">
      <c r="C63" s="38"/>
      <c r="D63" s="1"/>
      <c r="E63" s="38"/>
    </row>
    <row r="64" spans="1:7" ht="13.5" customHeight="1">
      <c r="A64"/>
    </row>
    <row r="65" spans="1:5" ht="13.5" customHeight="1">
      <c r="A65"/>
    </row>
    <row r="66" spans="1:5" ht="13.5" customHeight="1">
      <c r="A66"/>
    </row>
    <row r="68" spans="1:5" ht="13.5" customHeight="1">
      <c r="A68"/>
      <c r="B68"/>
      <c r="C68"/>
      <c r="E68"/>
    </row>
    <row r="69" spans="1:5" ht="13.5" customHeight="1">
      <c r="A69"/>
      <c r="B69"/>
      <c r="C69"/>
      <c r="E69"/>
    </row>
    <row r="70" spans="1:5" ht="13.5" customHeight="1">
      <c r="A70"/>
      <c r="B70"/>
      <c r="C70"/>
      <c r="E70"/>
    </row>
    <row r="71" spans="1:5" ht="13.5" customHeight="1">
      <c r="A71"/>
      <c r="B71"/>
      <c r="C71"/>
      <c r="E71"/>
    </row>
    <row r="73" spans="1:5" ht="13.5" customHeight="1">
      <c r="A73"/>
      <c r="B73"/>
      <c r="C73"/>
      <c r="E73"/>
    </row>
    <row r="74" spans="1:5" ht="13.5" customHeight="1">
      <c r="A74"/>
      <c r="B74"/>
      <c r="C74"/>
      <c r="E74"/>
    </row>
    <row r="75" spans="1:5" ht="13.5" customHeight="1">
      <c r="A75"/>
      <c r="B75"/>
      <c r="C75"/>
      <c r="E75"/>
    </row>
    <row r="76" spans="1:5" ht="13.5" customHeight="1">
      <c r="A76"/>
      <c r="B76"/>
      <c r="C76"/>
      <c r="E76"/>
    </row>
    <row r="78" spans="1:5" ht="13.5" customHeight="1">
      <c r="A78"/>
      <c r="B78"/>
      <c r="C78"/>
      <c r="E78"/>
    </row>
    <row r="79" spans="1:5" ht="13.5" customHeight="1">
      <c r="A79"/>
      <c r="B79"/>
      <c r="C79"/>
      <c r="E79"/>
    </row>
    <row r="80" spans="1:5" ht="13.5" customHeight="1">
      <c r="A80"/>
      <c r="B80"/>
      <c r="C80"/>
      <c r="E80"/>
    </row>
    <row r="81" customFormat="1" ht="13.5" customHeight="1"/>
    <row r="83" customFormat="1" ht="13.5" customHeight="1"/>
    <row r="84" customFormat="1" ht="13.5" customHeight="1"/>
    <row r="85" customFormat="1" ht="13.5" customHeight="1"/>
    <row r="86" customFormat="1" ht="13.5" customHeight="1"/>
    <row r="88" customFormat="1" ht="13.5" customHeight="1"/>
    <row r="89" customFormat="1" ht="13.5" customHeight="1"/>
    <row r="90" customFormat="1" ht="13.5" customHeight="1"/>
    <row r="91" customFormat="1" ht="13.5" customHeight="1"/>
    <row r="93" customFormat="1" ht="13.5" customHeight="1"/>
    <row r="94" customFormat="1" ht="13.5" customHeight="1"/>
    <row r="95" customFormat="1" ht="13.5" customHeight="1"/>
    <row r="96" customFormat="1" ht="13.5" customHeight="1"/>
    <row r="98" customFormat="1" ht="13.5" customHeight="1"/>
    <row r="99" customFormat="1" ht="13.5" customHeight="1"/>
    <row r="100" customFormat="1" ht="13.5" customHeight="1"/>
    <row r="101" customFormat="1" ht="13.5" customHeight="1"/>
    <row r="103" customFormat="1" ht="13.5" customHeight="1"/>
    <row r="104" customFormat="1" ht="13.5" customHeight="1"/>
    <row r="105" customFormat="1" ht="13.5" customHeight="1"/>
    <row r="106" customFormat="1" ht="13.5" customHeight="1"/>
    <row r="108" customFormat="1" ht="13.5" customHeight="1"/>
    <row r="109" customFormat="1" ht="13.5" customHeight="1"/>
    <row r="110" customFormat="1" ht="13.5" customHeight="1"/>
    <row r="111" customFormat="1" ht="13.5" customHeight="1"/>
  </sheetData>
  <sheetProtection password="E08C" sheet="1" objects="1" scenarios="1"/>
  <mergeCells count="41">
    <mergeCell ref="A21:A22"/>
    <mergeCell ref="I21:I22"/>
    <mergeCell ref="A11:A12"/>
    <mergeCell ref="A13:A14"/>
    <mergeCell ref="A15:A16"/>
    <mergeCell ref="A17:A18"/>
    <mergeCell ref="A19:A20"/>
    <mergeCell ref="E13:E14"/>
    <mergeCell ref="E15:E16"/>
    <mergeCell ref="E17:E18"/>
    <mergeCell ref="E19:E20"/>
    <mergeCell ref="E21:E22"/>
    <mergeCell ref="F21:H22"/>
    <mergeCell ref="F13:H14"/>
    <mergeCell ref="I13:I14"/>
    <mergeCell ref="I15:I16"/>
    <mergeCell ref="I17:I18"/>
    <mergeCell ref="I19:I20"/>
    <mergeCell ref="F19:H20"/>
    <mergeCell ref="F17:H18"/>
    <mergeCell ref="F15:H16"/>
    <mergeCell ref="B4:D4"/>
    <mergeCell ref="B5:D6"/>
    <mergeCell ref="B1:I2"/>
    <mergeCell ref="F4:H4"/>
    <mergeCell ref="F5:H6"/>
    <mergeCell ref="I5:I6"/>
    <mergeCell ref="B21:D22"/>
    <mergeCell ref="B19:D20"/>
    <mergeCell ref="B17:D18"/>
    <mergeCell ref="B15:D16"/>
    <mergeCell ref="B13:D14"/>
    <mergeCell ref="B9:E9"/>
    <mergeCell ref="F9:I9"/>
    <mergeCell ref="B8:I8"/>
    <mergeCell ref="F11:H12"/>
    <mergeCell ref="F10:H10"/>
    <mergeCell ref="B11:D12"/>
    <mergeCell ref="B10:D10"/>
    <mergeCell ref="I11:I12"/>
    <mergeCell ref="E11:E12"/>
  </mergeCells>
  <phoneticPr fontId="1"/>
  <dataValidations count="2">
    <dataValidation imeMode="on" allowBlank="1" showInputMessage="1" showErrorMessage="1" sqref="B11:D22 F11:H22 B5:D6 F5:H6" xr:uid="{00000000-0002-0000-0500-000000000000}"/>
    <dataValidation imeMode="halfAlpha" allowBlank="1" showInputMessage="1" showErrorMessage="1" sqref="I5:I6 E11:E22 I11:I22" xr:uid="{00000000-0002-0000-0500-000001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9"/>
  <sheetViews>
    <sheetView zoomScaleNormal="100" workbookViewId="0">
      <pane ySplit="8" topLeftCell="A9" activePane="bottomLeft" state="frozenSplit"/>
      <selection activeCell="B23" sqref="B23"/>
      <selection pane="bottomLeft" activeCell="C9" sqref="C9"/>
    </sheetView>
  </sheetViews>
  <sheetFormatPr defaultRowHeight="13"/>
  <cols>
    <col min="1" max="1" width="8.81640625" customWidth="1"/>
    <col min="2" max="2" width="4.453125" customWidth="1"/>
    <col min="3" max="3" width="30" customWidth="1"/>
    <col min="4" max="4" width="6.6328125" customWidth="1"/>
    <col min="5" max="5" width="8.6328125" customWidth="1"/>
    <col min="6" max="9" width="6.6328125" customWidth="1"/>
    <col min="10" max="10" width="9" customWidth="1"/>
    <col min="11" max="11" width="9.08984375" customWidth="1"/>
    <col min="12" max="14" width="9.08984375" style="1" hidden="1" customWidth="1"/>
    <col min="15" max="15" width="8.7265625" hidden="1" customWidth="1"/>
    <col min="16" max="259" width="9"/>
    <col min="260" max="260" width="4.453125" customWidth="1"/>
    <col min="261" max="261" width="30" customWidth="1"/>
    <col min="262" max="265" width="6.6328125" customWidth="1"/>
    <col min="266" max="266" width="9"/>
    <col min="267" max="269" width="0" hidden="1" customWidth="1"/>
    <col min="270" max="515" width="9"/>
    <col min="516" max="516" width="4.453125" customWidth="1"/>
    <col min="517" max="517" width="30" customWidth="1"/>
    <col min="518" max="521" width="6.6328125" customWidth="1"/>
    <col min="522" max="522" width="9"/>
    <col min="523" max="525" width="0" hidden="1" customWidth="1"/>
    <col min="526" max="771" width="9"/>
    <col min="772" max="772" width="4.453125" customWidth="1"/>
    <col min="773" max="773" width="30" customWidth="1"/>
    <col min="774" max="777" width="6.6328125" customWidth="1"/>
    <col min="778" max="778" width="9"/>
    <col min="779" max="781" width="0" hidden="1" customWidth="1"/>
    <col min="782" max="1027" width="9"/>
    <col min="1028" max="1028" width="4.453125" customWidth="1"/>
    <col min="1029" max="1029" width="30" customWidth="1"/>
    <col min="1030" max="1033" width="6.6328125" customWidth="1"/>
    <col min="1034" max="1034" width="9"/>
    <col min="1035" max="1037" width="0" hidden="1" customWidth="1"/>
    <col min="1038" max="1283" width="9"/>
    <col min="1284" max="1284" width="4.453125" customWidth="1"/>
    <col min="1285" max="1285" width="30" customWidth="1"/>
    <col min="1286" max="1289" width="6.6328125" customWidth="1"/>
    <col min="1290" max="1290" width="9"/>
    <col min="1291" max="1293" width="0" hidden="1" customWidth="1"/>
    <col min="1294" max="1539" width="9"/>
    <col min="1540" max="1540" width="4.453125" customWidth="1"/>
    <col min="1541" max="1541" width="30" customWidth="1"/>
    <col min="1542" max="1545" width="6.6328125" customWidth="1"/>
    <col min="1546" max="1546" width="9"/>
    <col min="1547" max="1549" width="0" hidden="1" customWidth="1"/>
    <col min="1550" max="1795" width="9"/>
    <col min="1796" max="1796" width="4.453125" customWidth="1"/>
    <col min="1797" max="1797" width="30" customWidth="1"/>
    <col min="1798" max="1801" width="6.6328125" customWidth="1"/>
    <col min="1802" max="1802" width="9"/>
    <col min="1803" max="1805" width="0" hidden="1" customWidth="1"/>
    <col min="1806" max="2051" width="9"/>
    <col min="2052" max="2052" width="4.453125" customWidth="1"/>
    <col min="2053" max="2053" width="30" customWidth="1"/>
    <col min="2054" max="2057" width="6.6328125" customWidth="1"/>
    <col min="2058" max="2058" width="9"/>
    <col min="2059" max="2061" width="0" hidden="1" customWidth="1"/>
    <col min="2062" max="2307" width="9"/>
    <col min="2308" max="2308" width="4.453125" customWidth="1"/>
    <col min="2309" max="2309" width="30" customWidth="1"/>
    <col min="2310" max="2313" width="6.6328125" customWidth="1"/>
    <col min="2314" max="2314" width="9"/>
    <col min="2315" max="2317" width="0" hidden="1" customWidth="1"/>
    <col min="2318" max="2563" width="9"/>
    <col min="2564" max="2564" width="4.453125" customWidth="1"/>
    <col min="2565" max="2565" width="30" customWidth="1"/>
    <col min="2566" max="2569" width="6.6328125" customWidth="1"/>
    <col min="2570" max="2570" width="9"/>
    <col min="2571" max="2573" width="0" hidden="1" customWidth="1"/>
    <col min="2574" max="2819" width="9"/>
    <col min="2820" max="2820" width="4.453125" customWidth="1"/>
    <col min="2821" max="2821" width="30" customWidth="1"/>
    <col min="2822" max="2825" width="6.6328125" customWidth="1"/>
    <col min="2826" max="2826" width="9"/>
    <col min="2827" max="2829" width="0" hidden="1" customWidth="1"/>
    <col min="2830" max="3075" width="9"/>
    <col min="3076" max="3076" width="4.453125" customWidth="1"/>
    <col min="3077" max="3077" width="30" customWidth="1"/>
    <col min="3078" max="3081" width="6.6328125" customWidth="1"/>
    <col min="3082" max="3082" width="9"/>
    <col min="3083" max="3085" width="0" hidden="1" customWidth="1"/>
    <col min="3086" max="3331" width="9"/>
    <col min="3332" max="3332" width="4.453125" customWidth="1"/>
    <col min="3333" max="3333" width="30" customWidth="1"/>
    <col min="3334" max="3337" width="6.6328125" customWidth="1"/>
    <col min="3338" max="3338" width="9"/>
    <col min="3339" max="3341" width="0" hidden="1" customWidth="1"/>
    <col min="3342" max="3587" width="9"/>
    <col min="3588" max="3588" width="4.453125" customWidth="1"/>
    <col min="3589" max="3589" width="30" customWidth="1"/>
    <col min="3590" max="3593" width="6.6328125" customWidth="1"/>
    <col min="3594" max="3594" width="9"/>
    <col min="3595" max="3597" width="0" hidden="1" customWidth="1"/>
    <col min="3598" max="3843" width="9"/>
    <col min="3844" max="3844" width="4.453125" customWidth="1"/>
    <col min="3845" max="3845" width="30" customWidth="1"/>
    <col min="3846" max="3849" width="6.6328125" customWidth="1"/>
    <col min="3850" max="3850" width="9"/>
    <col min="3851" max="3853" width="0" hidden="1" customWidth="1"/>
    <col min="3854" max="4099" width="9"/>
    <col min="4100" max="4100" width="4.453125" customWidth="1"/>
    <col min="4101" max="4101" width="30" customWidth="1"/>
    <col min="4102" max="4105" width="6.6328125" customWidth="1"/>
    <col min="4106" max="4106" width="9"/>
    <col min="4107" max="4109" width="0" hidden="1" customWidth="1"/>
    <col min="4110" max="4355" width="9"/>
    <col min="4356" max="4356" width="4.453125" customWidth="1"/>
    <col min="4357" max="4357" width="30" customWidth="1"/>
    <col min="4358" max="4361" width="6.6328125" customWidth="1"/>
    <col min="4362" max="4362" width="9"/>
    <col min="4363" max="4365" width="0" hidden="1" customWidth="1"/>
    <col min="4366" max="4611" width="9"/>
    <col min="4612" max="4612" width="4.453125" customWidth="1"/>
    <col min="4613" max="4613" width="30" customWidth="1"/>
    <col min="4614" max="4617" width="6.6328125" customWidth="1"/>
    <col min="4618" max="4618" width="9"/>
    <col min="4619" max="4621" width="0" hidden="1" customWidth="1"/>
    <col min="4622" max="4867" width="9"/>
    <col min="4868" max="4868" width="4.453125" customWidth="1"/>
    <col min="4869" max="4869" width="30" customWidth="1"/>
    <col min="4870" max="4873" width="6.6328125" customWidth="1"/>
    <col min="4874" max="4874" width="9"/>
    <col min="4875" max="4877" width="0" hidden="1" customWidth="1"/>
    <col min="4878" max="5123" width="9"/>
    <col min="5124" max="5124" width="4.453125" customWidth="1"/>
    <col min="5125" max="5125" width="30" customWidth="1"/>
    <col min="5126" max="5129" width="6.6328125" customWidth="1"/>
    <col min="5130" max="5130" width="9"/>
    <col min="5131" max="5133" width="0" hidden="1" customWidth="1"/>
    <col min="5134" max="5379" width="9"/>
    <col min="5380" max="5380" width="4.453125" customWidth="1"/>
    <col min="5381" max="5381" width="30" customWidth="1"/>
    <col min="5382" max="5385" width="6.6328125" customWidth="1"/>
    <col min="5386" max="5386" width="9"/>
    <col min="5387" max="5389" width="0" hidden="1" customWidth="1"/>
    <col min="5390" max="5635" width="9"/>
    <col min="5636" max="5636" width="4.453125" customWidth="1"/>
    <col min="5637" max="5637" width="30" customWidth="1"/>
    <col min="5638" max="5641" width="6.6328125" customWidth="1"/>
    <col min="5642" max="5642" width="9"/>
    <col min="5643" max="5645" width="0" hidden="1" customWidth="1"/>
    <col min="5646" max="5891" width="9"/>
    <col min="5892" max="5892" width="4.453125" customWidth="1"/>
    <col min="5893" max="5893" width="30" customWidth="1"/>
    <col min="5894" max="5897" width="6.6328125" customWidth="1"/>
    <col min="5898" max="5898" width="9"/>
    <col min="5899" max="5901" width="0" hidden="1" customWidth="1"/>
    <col min="5902" max="6147" width="9"/>
    <col min="6148" max="6148" width="4.453125" customWidth="1"/>
    <col min="6149" max="6149" width="30" customWidth="1"/>
    <col min="6150" max="6153" width="6.6328125" customWidth="1"/>
    <col min="6154" max="6154" width="9"/>
    <col min="6155" max="6157" width="0" hidden="1" customWidth="1"/>
    <col min="6158" max="6403" width="9"/>
    <col min="6404" max="6404" width="4.453125" customWidth="1"/>
    <col min="6405" max="6405" width="30" customWidth="1"/>
    <col min="6406" max="6409" width="6.6328125" customWidth="1"/>
    <col min="6410" max="6410" width="9"/>
    <col min="6411" max="6413" width="0" hidden="1" customWidth="1"/>
    <col min="6414" max="6659" width="9"/>
    <col min="6660" max="6660" width="4.453125" customWidth="1"/>
    <col min="6661" max="6661" width="30" customWidth="1"/>
    <col min="6662" max="6665" width="6.6328125" customWidth="1"/>
    <col min="6666" max="6666" width="9"/>
    <col min="6667" max="6669" width="0" hidden="1" customWidth="1"/>
    <col min="6670" max="6915" width="9"/>
    <col min="6916" max="6916" width="4.453125" customWidth="1"/>
    <col min="6917" max="6917" width="30" customWidth="1"/>
    <col min="6918" max="6921" width="6.6328125" customWidth="1"/>
    <col min="6922" max="6922" width="9"/>
    <col min="6923" max="6925" width="0" hidden="1" customWidth="1"/>
    <col min="6926" max="7171" width="9"/>
    <col min="7172" max="7172" width="4.453125" customWidth="1"/>
    <col min="7173" max="7173" width="30" customWidth="1"/>
    <col min="7174" max="7177" width="6.6328125" customWidth="1"/>
    <col min="7178" max="7178" width="9"/>
    <col min="7179" max="7181" width="0" hidden="1" customWidth="1"/>
    <col min="7182" max="7427" width="9"/>
    <col min="7428" max="7428" width="4.453125" customWidth="1"/>
    <col min="7429" max="7429" width="30" customWidth="1"/>
    <col min="7430" max="7433" width="6.6328125" customWidth="1"/>
    <col min="7434" max="7434" width="9"/>
    <col min="7435" max="7437" width="0" hidden="1" customWidth="1"/>
    <col min="7438" max="7683" width="9"/>
    <col min="7684" max="7684" width="4.453125" customWidth="1"/>
    <col min="7685" max="7685" width="30" customWidth="1"/>
    <col min="7686" max="7689" width="6.6328125" customWidth="1"/>
    <col min="7690" max="7690" width="9"/>
    <col min="7691" max="7693" width="0" hidden="1" customWidth="1"/>
    <col min="7694" max="7939" width="9"/>
    <col min="7940" max="7940" width="4.453125" customWidth="1"/>
    <col min="7941" max="7941" width="30" customWidth="1"/>
    <col min="7942" max="7945" width="6.6328125" customWidth="1"/>
    <col min="7946" max="7946" width="9"/>
    <col min="7947" max="7949" width="0" hidden="1" customWidth="1"/>
    <col min="7950" max="8195" width="9"/>
    <col min="8196" max="8196" width="4.453125" customWidth="1"/>
    <col min="8197" max="8197" width="30" customWidth="1"/>
    <col min="8198" max="8201" width="6.6328125" customWidth="1"/>
    <col min="8202" max="8202" width="9"/>
    <col min="8203" max="8205" width="0" hidden="1" customWidth="1"/>
    <col min="8206" max="8451" width="9"/>
    <col min="8452" max="8452" width="4.453125" customWidth="1"/>
    <col min="8453" max="8453" width="30" customWidth="1"/>
    <col min="8454" max="8457" width="6.6328125" customWidth="1"/>
    <col min="8458" max="8458" width="9"/>
    <col min="8459" max="8461" width="0" hidden="1" customWidth="1"/>
    <col min="8462" max="8707" width="9"/>
    <col min="8708" max="8708" width="4.453125" customWidth="1"/>
    <col min="8709" max="8709" width="30" customWidth="1"/>
    <col min="8710" max="8713" width="6.6328125" customWidth="1"/>
    <col min="8714" max="8714" width="9"/>
    <col min="8715" max="8717" width="0" hidden="1" customWidth="1"/>
    <col min="8718" max="8963" width="9"/>
    <col min="8964" max="8964" width="4.453125" customWidth="1"/>
    <col min="8965" max="8965" width="30" customWidth="1"/>
    <col min="8966" max="8969" width="6.6328125" customWidth="1"/>
    <col min="8970" max="8970" width="9"/>
    <col min="8971" max="8973" width="0" hidden="1" customWidth="1"/>
    <col min="8974" max="9219" width="9"/>
    <col min="9220" max="9220" width="4.453125" customWidth="1"/>
    <col min="9221" max="9221" width="30" customWidth="1"/>
    <col min="9222" max="9225" width="6.6328125" customWidth="1"/>
    <col min="9226" max="9226" width="9"/>
    <col min="9227" max="9229" width="0" hidden="1" customWidth="1"/>
    <col min="9230" max="9475" width="9"/>
    <col min="9476" max="9476" width="4.453125" customWidth="1"/>
    <col min="9477" max="9477" width="30" customWidth="1"/>
    <col min="9478" max="9481" width="6.6328125" customWidth="1"/>
    <col min="9482" max="9482" width="9"/>
    <col min="9483" max="9485" width="0" hidden="1" customWidth="1"/>
    <col min="9486" max="9731" width="9"/>
    <col min="9732" max="9732" width="4.453125" customWidth="1"/>
    <col min="9733" max="9733" width="30" customWidth="1"/>
    <col min="9734" max="9737" width="6.6328125" customWidth="1"/>
    <col min="9738" max="9738" width="9"/>
    <col min="9739" max="9741" width="0" hidden="1" customWidth="1"/>
    <col min="9742" max="9987" width="9"/>
    <col min="9988" max="9988" width="4.453125" customWidth="1"/>
    <col min="9989" max="9989" width="30" customWidth="1"/>
    <col min="9990" max="9993" width="6.6328125" customWidth="1"/>
    <col min="9994" max="9994" width="9"/>
    <col min="9995" max="9997" width="0" hidden="1" customWidth="1"/>
    <col min="9998" max="10243" width="9"/>
    <col min="10244" max="10244" width="4.453125" customWidth="1"/>
    <col min="10245" max="10245" width="30" customWidth="1"/>
    <col min="10246" max="10249" width="6.6328125" customWidth="1"/>
    <col min="10250" max="10250" width="9"/>
    <col min="10251" max="10253" width="0" hidden="1" customWidth="1"/>
    <col min="10254" max="10499" width="9"/>
    <col min="10500" max="10500" width="4.453125" customWidth="1"/>
    <col min="10501" max="10501" width="30" customWidth="1"/>
    <col min="10502" max="10505" width="6.6328125" customWidth="1"/>
    <col min="10506" max="10506" width="9"/>
    <col min="10507" max="10509" width="0" hidden="1" customWidth="1"/>
    <col min="10510" max="10755" width="9"/>
    <col min="10756" max="10756" width="4.453125" customWidth="1"/>
    <col min="10757" max="10757" width="30" customWidth="1"/>
    <col min="10758" max="10761" width="6.6328125" customWidth="1"/>
    <col min="10762" max="10762" width="9"/>
    <col min="10763" max="10765" width="0" hidden="1" customWidth="1"/>
    <col min="10766" max="11011" width="9"/>
    <col min="11012" max="11012" width="4.453125" customWidth="1"/>
    <col min="11013" max="11013" width="30" customWidth="1"/>
    <col min="11014" max="11017" width="6.6328125" customWidth="1"/>
    <col min="11018" max="11018" width="9"/>
    <col min="11019" max="11021" width="0" hidden="1" customWidth="1"/>
    <col min="11022" max="11267" width="9"/>
    <col min="11268" max="11268" width="4.453125" customWidth="1"/>
    <col min="11269" max="11269" width="30" customWidth="1"/>
    <col min="11270" max="11273" width="6.6328125" customWidth="1"/>
    <col min="11274" max="11274" width="9"/>
    <col min="11275" max="11277" width="0" hidden="1" customWidth="1"/>
    <col min="11278" max="11523" width="9"/>
    <col min="11524" max="11524" width="4.453125" customWidth="1"/>
    <col min="11525" max="11525" width="30" customWidth="1"/>
    <col min="11526" max="11529" width="6.6328125" customWidth="1"/>
    <col min="11530" max="11530" width="9"/>
    <col min="11531" max="11533" width="0" hidden="1" customWidth="1"/>
    <col min="11534" max="11779" width="9"/>
    <col min="11780" max="11780" width="4.453125" customWidth="1"/>
    <col min="11781" max="11781" width="30" customWidth="1"/>
    <col min="11782" max="11785" width="6.6328125" customWidth="1"/>
    <col min="11786" max="11786" width="9"/>
    <col min="11787" max="11789" width="0" hidden="1" customWidth="1"/>
    <col min="11790" max="12035" width="9"/>
    <col min="12036" max="12036" width="4.453125" customWidth="1"/>
    <col min="12037" max="12037" width="30" customWidth="1"/>
    <col min="12038" max="12041" width="6.6328125" customWidth="1"/>
    <col min="12042" max="12042" width="9"/>
    <col min="12043" max="12045" width="0" hidden="1" customWidth="1"/>
    <col min="12046" max="12291" width="9"/>
    <col min="12292" max="12292" width="4.453125" customWidth="1"/>
    <col min="12293" max="12293" width="30" customWidth="1"/>
    <col min="12294" max="12297" width="6.6328125" customWidth="1"/>
    <col min="12298" max="12298" width="9"/>
    <col min="12299" max="12301" width="0" hidden="1" customWidth="1"/>
    <col min="12302" max="12547" width="9"/>
    <col min="12548" max="12548" width="4.453125" customWidth="1"/>
    <col min="12549" max="12549" width="30" customWidth="1"/>
    <col min="12550" max="12553" width="6.6328125" customWidth="1"/>
    <col min="12554" max="12554" width="9"/>
    <col min="12555" max="12557" width="0" hidden="1" customWidth="1"/>
    <col min="12558" max="12803" width="9"/>
    <col min="12804" max="12804" width="4.453125" customWidth="1"/>
    <col min="12805" max="12805" width="30" customWidth="1"/>
    <col min="12806" max="12809" width="6.6328125" customWidth="1"/>
    <col min="12810" max="12810" width="9"/>
    <col min="12811" max="12813" width="0" hidden="1" customWidth="1"/>
    <col min="12814" max="13059" width="9"/>
    <col min="13060" max="13060" width="4.453125" customWidth="1"/>
    <col min="13061" max="13061" width="30" customWidth="1"/>
    <col min="13062" max="13065" width="6.6328125" customWidth="1"/>
    <col min="13066" max="13066" width="9"/>
    <col min="13067" max="13069" width="0" hidden="1" customWidth="1"/>
    <col min="13070" max="13315" width="9"/>
    <col min="13316" max="13316" width="4.453125" customWidth="1"/>
    <col min="13317" max="13317" width="30" customWidth="1"/>
    <col min="13318" max="13321" width="6.6328125" customWidth="1"/>
    <col min="13322" max="13322" width="9"/>
    <col min="13323" max="13325" width="0" hidden="1" customWidth="1"/>
    <col min="13326" max="13571" width="9"/>
    <col min="13572" max="13572" width="4.453125" customWidth="1"/>
    <col min="13573" max="13573" width="30" customWidth="1"/>
    <col min="13574" max="13577" width="6.6328125" customWidth="1"/>
    <col min="13578" max="13578" width="9"/>
    <col min="13579" max="13581" width="0" hidden="1" customWidth="1"/>
    <col min="13582" max="13827" width="9"/>
    <col min="13828" max="13828" width="4.453125" customWidth="1"/>
    <col min="13829" max="13829" width="30" customWidth="1"/>
    <col min="13830" max="13833" width="6.6328125" customWidth="1"/>
    <col min="13834" max="13834" width="9"/>
    <col min="13835" max="13837" width="0" hidden="1" customWidth="1"/>
    <col min="13838" max="14083" width="9"/>
    <col min="14084" max="14084" width="4.453125" customWidth="1"/>
    <col min="14085" max="14085" width="30" customWidth="1"/>
    <col min="14086" max="14089" width="6.6328125" customWidth="1"/>
    <col min="14090" max="14090" width="9"/>
    <col min="14091" max="14093" width="0" hidden="1" customWidth="1"/>
    <col min="14094" max="14339" width="9"/>
    <col min="14340" max="14340" width="4.453125" customWidth="1"/>
    <col min="14341" max="14341" width="30" customWidth="1"/>
    <col min="14342" max="14345" width="6.6328125" customWidth="1"/>
    <col min="14346" max="14346" width="9"/>
    <col min="14347" max="14349" width="0" hidden="1" customWidth="1"/>
    <col min="14350" max="14595" width="9"/>
    <col min="14596" max="14596" width="4.453125" customWidth="1"/>
    <col min="14597" max="14597" width="30" customWidth="1"/>
    <col min="14598" max="14601" width="6.6328125" customWidth="1"/>
    <col min="14602" max="14602" width="9"/>
    <col min="14603" max="14605" width="0" hidden="1" customWidth="1"/>
    <col min="14606" max="14851" width="9"/>
    <col min="14852" max="14852" width="4.453125" customWidth="1"/>
    <col min="14853" max="14853" width="30" customWidth="1"/>
    <col min="14854" max="14857" width="6.6328125" customWidth="1"/>
    <col min="14858" max="14858" width="9"/>
    <col min="14859" max="14861" width="0" hidden="1" customWidth="1"/>
    <col min="14862" max="15107" width="9"/>
    <col min="15108" max="15108" width="4.453125" customWidth="1"/>
    <col min="15109" max="15109" width="30" customWidth="1"/>
    <col min="15110" max="15113" width="6.6328125" customWidth="1"/>
    <col min="15114" max="15114" width="9"/>
    <col min="15115" max="15117" width="0" hidden="1" customWidth="1"/>
    <col min="15118" max="15363" width="9"/>
    <col min="15364" max="15364" width="4.453125" customWidth="1"/>
    <col min="15365" max="15365" width="30" customWidth="1"/>
    <col min="15366" max="15369" width="6.6328125" customWidth="1"/>
    <col min="15370" max="15370" width="9"/>
    <col min="15371" max="15373" width="0" hidden="1" customWidth="1"/>
    <col min="15374" max="15619" width="9"/>
    <col min="15620" max="15620" width="4.453125" customWidth="1"/>
    <col min="15621" max="15621" width="30" customWidth="1"/>
    <col min="15622" max="15625" width="6.6328125" customWidth="1"/>
    <col min="15626" max="15626" width="9"/>
    <col min="15627" max="15629" width="0" hidden="1" customWidth="1"/>
    <col min="15630" max="15875" width="9"/>
    <col min="15876" max="15876" width="4.453125" customWidth="1"/>
    <col min="15877" max="15877" width="30" customWidth="1"/>
    <col min="15878" max="15881" width="6.6328125" customWidth="1"/>
    <col min="15882" max="15882" width="9"/>
    <col min="15883" max="15885" width="0" hidden="1" customWidth="1"/>
    <col min="15886" max="16131" width="9"/>
    <col min="16132" max="16132" width="4.453125" customWidth="1"/>
    <col min="16133" max="16133" width="30" customWidth="1"/>
    <col min="16134" max="16137" width="6.6328125" customWidth="1"/>
    <col min="16138" max="16138" width="9"/>
    <col min="16139" max="16141" width="0" hidden="1" customWidth="1"/>
    <col min="16142" max="16384" width="9"/>
  </cols>
  <sheetData>
    <row r="1" spans="1:15" ht="13.5" thickBot="1"/>
    <row r="2" spans="1:15" ht="24" customHeight="1" thickBot="1">
      <c r="A2" s="45"/>
      <c r="B2" s="294" t="s">
        <v>92</v>
      </c>
      <c r="C2" s="295"/>
      <c r="D2" s="295"/>
      <c r="E2" s="295"/>
      <c r="F2" s="295"/>
      <c r="G2" s="295"/>
      <c r="H2" s="296"/>
      <c r="I2" s="208"/>
      <c r="J2" s="46"/>
      <c r="K2" s="47"/>
      <c r="L2" s="48"/>
      <c r="M2" s="48"/>
      <c r="N2" s="48"/>
    </row>
    <row r="3" spans="1:15" ht="13.5" customHeight="1">
      <c r="A3" s="48"/>
      <c r="B3" s="48"/>
      <c r="C3" s="48"/>
      <c r="D3" s="48"/>
      <c r="E3" s="48"/>
      <c r="F3" s="48"/>
      <c r="G3" s="48"/>
      <c r="H3" s="48"/>
      <c r="I3" s="48"/>
      <c r="J3" s="48"/>
      <c r="K3" s="47"/>
      <c r="L3" s="48"/>
      <c r="M3" s="48"/>
      <c r="N3" s="48"/>
    </row>
    <row r="4" spans="1:15" ht="18" customHeight="1">
      <c r="A4" s="298" t="s">
        <v>38</v>
      </c>
      <c r="B4" s="299"/>
      <c r="C4" s="51">
        <f>+表紙!B7</f>
        <v>0</v>
      </c>
      <c r="D4" t="s">
        <v>39</v>
      </c>
      <c r="E4" s="300"/>
      <c r="F4" s="300"/>
      <c r="G4" s="300"/>
      <c r="H4" s="300"/>
      <c r="I4" s="207"/>
      <c r="J4" s="50"/>
    </row>
    <row r="5" spans="1:15" ht="18" customHeight="1">
      <c r="A5" s="298" t="s">
        <v>47</v>
      </c>
      <c r="B5" s="299"/>
      <c r="C5" s="51">
        <f>+表紙!E7</f>
        <v>0</v>
      </c>
      <c r="D5" t="s">
        <v>10</v>
      </c>
      <c r="E5" s="301">
        <f>+表紙!B11</f>
        <v>0</v>
      </c>
      <c r="F5" s="301"/>
      <c r="G5" s="301"/>
      <c r="H5" s="301"/>
      <c r="J5" s="50"/>
    </row>
    <row r="6" spans="1:15" ht="13.5" customHeight="1">
      <c r="A6" s="297" t="s">
        <v>51</v>
      </c>
      <c r="B6" s="297"/>
      <c r="C6" s="297"/>
      <c r="D6" s="297"/>
      <c r="E6" s="297"/>
      <c r="F6" s="297"/>
      <c r="G6" s="297"/>
      <c r="H6" s="297"/>
      <c r="I6" s="297"/>
    </row>
    <row r="7" spans="1:15" ht="13.5" customHeight="1">
      <c r="A7" s="297" t="s">
        <v>303</v>
      </c>
      <c r="B7" s="297"/>
      <c r="C7" s="297"/>
      <c r="D7" s="297"/>
      <c r="E7" s="297"/>
      <c r="F7" s="297"/>
      <c r="G7" s="297"/>
      <c r="H7" s="297"/>
      <c r="I7" s="297"/>
    </row>
    <row r="8" spans="1:15" ht="18" customHeight="1">
      <c r="B8" s="51"/>
      <c r="C8" s="51" t="s">
        <v>40</v>
      </c>
      <c r="D8" s="51" t="s">
        <v>41</v>
      </c>
      <c r="E8" s="177" t="s">
        <v>287</v>
      </c>
      <c r="F8" s="51" t="s">
        <v>316</v>
      </c>
      <c r="G8" s="51" t="s">
        <v>317</v>
      </c>
      <c r="H8" s="51" t="s">
        <v>318</v>
      </c>
      <c r="I8" s="51" t="s">
        <v>42</v>
      </c>
    </row>
    <row r="9" spans="1:15" ht="18" customHeight="1">
      <c r="B9" s="49">
        <v>1</v>
      </c>
      <c r="C9" s="10"/>
      <c r="D9" s="175"/>
      <c r="E9" s="175"/>
      <c r="F9" s="175"/>
      <c r="G9" s="175"/>
      <c r="H9" s="175"/>
      <c r="I9" s="175"/>
      <c r="L9" s="1" t="s">
        <v>22</v>
      </c>
      <c r="M9" s="1" t="s">
        <v>43</v>
      </c>
      <c r="N9" s="1" t="s">
        <v>50</v>
      </c>
      <c r="O9" s="1" t="s">
        <v>147</v>
      </c>
    </row>
    <row r="10" spans="1:15" ht="18" customHeight="1">
      <c r="B10" s="49">
        <v>2</v>
      </c>
      <c r="C10" s="10"/>
      <c r="D10" s="175"/>
      <c r="E10" s="175"/>
      <c r="F10" s="175"/>
      <c r="G10" s="175"/>
      <c r="H10" s="175"/>
      <c r="I10" s="175"/>
      <c r="L10" s="1" t="s">
        <v>48</v>
      </c>
      <c r="M10" s="1" t="s">
        <v>44</v>
      </c>
      <c r="O10" s="1" t="s">
        <v>146</v>
      </c>
    </row>
    <row r="11" spans="1:15" ht="18" customHeight="1">
      <c r="B11" s="49">
        <v>3</v>
      </c>
      <c r="C11" s="10"/>
      <c r="D11" s="175"/>
      <c r="E11" s="175"/>
      <c r="F11" s="175"/>
      <c r="G11" s="175"/>
      <c r="H11" s="175"/>
      <c r="I11" s="175"/>
      <c r="L11" s="1" t="s">
        <v>49</v>
      </c>
      <c r="M11" s="1" t="s">
        <v>45</v>
      </c>
      <c r="O11" s="1" t="s">
        <v>280</v>
      </c>
    </row>
    <row r="12" spans="1:15" ht="18" customHeight="1">
      <c r="B12" s="49">
        <v>4</v>
      </c>
      <c r="C12" s="10"/>
      <c r="D12" s="175"/>
      <c r="E12" s="175"/>
      <c r="F12" s="175"/>
      <c r="G12" s="175"/>
      <c r="H12" s="175"/>
      <c r="I12" s="175"/>
      <c r="M12" s="1" t="s">
        <v>46</v>
      </c>
    </row>
    <row r="13" spans="1:15" ht="18" customHeight="1">
      <c r="B13" s="49">
        <v>5</v>
      </c>
      <c r="C13" s="10"/>
      <c r="D13" s="175"/>
      <c r="E13" s="175"/>
      <c r="F13" s="175"/>
      <c r="G13" s="175"/>
      <c r="H13" s="175"/>
      <c r="I13" s="175"/>
    </row>
    <row r="14" spans="1:15" ht="18" customHeight="1">
      <c r="B14" s="49">
        <v>6</v>
      </c>
      <c r="C14" s="10"/>
      <c r="D14" s="175"/>
      <c r="E14" s="175"/>
      <c r="F14" s="175"/>
      <c r="G14" s="175"/>
      <c r="H14" s="175"/>
      <c r="I14" s="175"/>
    </row>
    <row r="15" spans="1:15" ht="18" customHeight="1">
      <c r="B15" s="49">
        <v>7</v>
      </c>
      <c r="C15" s="10"/>
      <c r="D15" s="175"/>
      <c r="E15" s="175"/>
      <c r="F15" s="175"/>
      <c r="G15" s="175"/>
      <c r="H15" s="175"/>
      <c r="I15" s="175"/>
    </row>
    <row r="16" spans="1:15" ht="18" customHeight="1">
      <c r="B16" s="49">
        <v>8</v>
      </c>
      <c r="C16" s="10"/>
      <c r="D16" s="175"/>
      <c r="E16" s="175"/>
      <c r="F16" s="175"/>
      <c r="G16" s="175"/>
      <c r="H16" s="175"/>
      <c r="I16" s="175"/>
    </row>
    <row r="17" spans="2:9" ht="18" customHeight="1">
      <c r="B17" s="49">
        <v>9</v>
      </c>
      <c r="C17" s="10"/>
      <c r="D17" s="175"/>
      <c r="E17" s="175"/>
      <c r="F17" s="175"/>
      <c r="G17" s="175"/>
      <c r="H17" s="175"/>
      <c r="I17" s="175"/>
    </row>
    <row r="18" spans="2:9" ht="18" customHeight="1">
      <c r="B18" s="49">
        <v>10</v>
      </c>
      <c r="C18" s="10"/>
      <c r="D18" s="175"/>
      <c r="E18" s="175"/>
      <c r="F18" s="175"/>
      <c r="G18" s="175"/>
      <c r="H18" s="175"/>
      <c r="I18" s="175"/>
    </row>
    <row r="19" spans="2:9" ht="18" customHeight="1">
      <c r="B19" s="49">
        <v>11</v>
      </c>
      <c r="C19" s="10"/>
      <c r="D19" s="175"/>
      <c r="E19" s="175"/>
      <c r="F19" s="175"/>
      <c r="G19" s="175"/>
      <c r="H19" s="175"/>
      <c r="I19" s="175"/>
    </row>
    <row r="20" spans="2:9" ht="18" customHeight="1">
      <c r="B20" s="49">
        <v>12</v>
      </c>
      <c r="C20" s="10"/>
      <c r="D20" s="175"/>
      <c r="E20" s="175"/>
      <c r="F20" s="175"/>
      <c r="G20" s="175"/>
      <c r="H20" s="175"/>
      <c r="I20" s="175"/>
    </row>
    <row r="21" spans="2:9" ht="18" customHeight="1">
      <c r="B21" s="49">
        <v>13</v>
      </c>
      <c r="C21" s="10"/>
      <c r="D21" s="175"/>
      <c r="E21" s="175"/>
      <c r="F21" s="175"/>
      <c r="G21" s="175"/>
      <c r="H21" s="175"/>
      <c r="I21" s="175"/>
    </row>
    <row r="22" spans="2:9" ht="18" customHeight="1">
      <c r="B22" s="49">
        <v>14</v>
      </c>
      <c r="C22" s="10"/>
      <c r="D22" s="175"/>
      <c r="E22" s="175"/>
      <c r="F22" s="175"/>
      <c r="G22" s="175"/>
      <c r="H22" s="175"/>
      <c r="I22" s="175"/>
    </row>
    <row r="23" spans="2:9" ht="18" customHeight="1">
      <c r="B23" s="49">
        <v>15</v>
      </c>
      <c r="C23" s="10"/>
      <c r="D23" s="175"/>
      <c r="E23" s="175"/>
      <c r="F23" s="175"/>
      <c r="G23" s="175"/>
      <c r="H23" s="175"/>
      <c r="I23" s="175"/>
    </row>
    <row r="24" spans="2:9" ht="18" customHeight="1">
      <c r="B24" s="49">
        <v>16</v>
      </c>
      <c r="C24" s="10"/>
      <c r="D24" s="175"/>
      <c r="E24" s="175"/>
      <c r="F24" s="175"/>
      <c r="G24" s="175"/>
      <c r="H24" s="175"/>
      <c r="I24" s="175"/>
    </row>
    <row r="25" spans="2:9" ht="18" customHeight="1">
      <c r="B25" s="49">
        <v>17</v>
      </c>
      <c r="C25" s="10"/>
      <c r="D25" s="175"/>
      <c r="E25" s="175"/>
      <c r="F25" s="175"/>
      <c r="G25" s="175"/>
      <c r="H25" s="175"/>
      <c r="I25" s="175"/>
    </row>
    <row r="26" spans="2:9" ht="18" customHeight="1">
      <c r="B26" s="49">
        <v>18</v>
      </c>
      <c r="C26" s="10"/>
      <c r="D26" s="175"/>
      <c r="E26" s="175"/>
      <c r="F26" s="175"/>
      <c r="G26" s="175"/>
      <c r="H26" s="175"/>
      <c r="I26" s="175"/>
    </row>
    <row r="27" spans="2:9" ht="18" customHeight="1">
      <c r="B27" s="49">
        <v>19</v>
      </c>
      <c r="C27" s="10"/>
      <c r="D27" s="175"/>
      <c r="E27" s="175"/>
      <c r="F27" s="175"/>
      <c r="G27" s="175"/>
      <c r="H27" s="175"/>
      <c r="I27" s="175"/>
    </row>
    <row r="28" spans="2:9" ht="18" customHeight="1">
      <c r="B28" s="49">
        <v>20</v>
      </c>
      <c r="C28" s="10"/>
      <c r="D28" s="175"/>
      <c r="E28" s="175"/>
      <c r="F28" s="175"/>
      <c r="G28" s="175"/>
      <c r="H28" s="175"/>
      <c r="I28" s="175"/>
    </row>
    <row r="29" spans="2:9" ht="18" customHeight="1">
      <c r="B29" s="49">
        <v>21</v>
      </c>
      <c r="C29" s="10"/>
      <c r="D29" s="175"/>
      <c r="E29" s="175"/>
      <c r="F29" s="175"/>
      <c r="G29" s="175"/>
      <c r="H29" s="175"/>
      <c r="I29" s="175"/>
    </row>
    <row r="30" spans="2:9" ht="18" customHeight="1">
      <c r="B30" s="49">
        <v>22</v>
      </c>
      <c r="C30" s="10"/>
      <c r="D30" s="175"/>
      <c r="E30" s="175"/>
      <c r="F30" s="175"/>
      <c r="G30" s="175"/>
      <c r="H30" s="175"/>
      <c r="I30" s="175"/>
    </row>
    <row r="31" spans="2:9" ht="18" customHeight="1">
      <c r="B31" s="49">
        <v>23</v>
      </c>
      <c r="C31" s="10"/>
      <c r="D31" s="175"/>
      <c r="E31" s="175"/>
      <c r="F31" s="175"/>
      <c r="G31" s="175"/>
      <c r="H31" s="175"/>
      <c r="I31" s="175"/>
    </row>
    <row r="32" spans="2:9" ht="18" customHeight="1">
      <c r="B32" s="49">
        <v>24</v>
      </c>
      <c r="C32" s="10"/>
      <c r="D32" s="175"/>
      <c r="E32" s="175"/>
      <c r="F32" s="175"/>
      <c r="G32" s="175"/>
      <c r="H32" s="175"/>
      <c r="I32" s="175"/>
    </row>
    <row r="33" spans="2:9" ht="18" customHeight="1">
      <c r="B33" s="49">
        <v>25</v>
      </c>
      <c r="C33" s="10"/>
      <c r="D33" s="175"/>
      <c r="E33" s="175"/>
      <c r="F33" s="175"/>
      <c r="G33" s="175"/>
      <c r="H33" s="175"/>
      <c r="I33" s="175"/>
    </row>
    <row r="34" spans="2:9" ht="18" customHeight="1"/>
    <row r="35" spans="2:9" ht="18" customHeight="1"/>
    <row r="36" spans="2:9" ht="18" customHeight="1"/>
    <row r="37" spans="2:9" ht="18" customHeight="1"/>
    <row r="38" spans="2:9" ht="18" customHeight="1"/>
    <row r="39" spans="2:9" ht="18" customHeight="1"/>
    <row r="40" spans="2:9" ht="18" customHeight="1"/>
    <row r="41" spans="2:9" ht="18" customHeight="1"/>
    <row r="42" spans="2:9" ht="18" customHeight="1"/>
    <row r="43" spans="2:9" ht="18" customHeight="1"/>
    <row r="44" spans="2:9" ht="18" customHeight="1"/>
    <row r="45" spans="2:9" ht="18" customHeight="1"/>
    <row r="46" spans="2:9" ht="18" customHeight="1"/>
    <row r="47" spans="2:9" ht="18" customHeight="1"/>
    <row r="48" spans="2:9" ht="18" customHeight="1"/>
    <row r="49" ht="18" customHeight="1"/>
  </sheetData>
  <sheetProtection algorithmName="SHA-512" hashValue="3pKMMWUNguxpJ8gPjhvIxagKQzAba3TZ0DXXe9sV+vt9kgTmnP41SRs0mrSPLwMBHNeQWUcXBXCEXUmY25LZ+A==" saltValue="ZTGFjEmekgdSFzC9WjY3hw==" spinCount="100000" sheet="1" objects="1" scenarios="1"/>
  <mergeCells count="7">
    <mergeCell ref="B2:H2"/>
    <mergeCell ref="A6:I6"/>
    <mergeCell ref="A7:I7"/>
    <mergeCell ref="A4:B4"/>
    <mergeCell ref="A5:B5"/>
    <mergeCell ref="E4:H4"/>
    <mergeCell ref="E5:H5"/>
  </mergeCells>
  <phoneticPr fontId="1"/>
  <dataValidations count="7">
    <dataValidation type="list" allowBlank="1" showInputMessage="1" showErrorMessage="1" sqref="JD9:JD33 SZ9:SZ33 ACV9:ACV33 AMR9:AMR33 AWN9:AWN33 BGJ9:BGJ33 BQF9:BQF33 CAB9:CAB33 CJX9:CJX33 CTT9:CTT33 DDP9:DDP33 DNL9:DNL33 DXH9:DXH33 EHD9:EHD33 EQZ9:EQZ33 FAV9:FAV33 FKR9:FKR33 FUN9:FUN33 GEJ9:GEJ33 GOF9:GOF33 GYB9:GYB33 HHX9:HHX33 HRT9:HRT33 IBP9:IBP33 ILL9:ILL33 IVH9:IVH33 JFD9:JFD33 JOZ9:JOZ33 JYV9:JYV33 KIR9:KIR33 KSN9:KSN33 LCJ9:LCJ33 LMF9:LMF33 LWB9:LWB33 MFX9:MFX33 MPT9:MPT33 MZP9:MZP33 NJL9:NJL33 NTH9:NTH33 ODD9:ODD33 OMZ9:OMZ33 OWV9:OWV33 PGR9:PGR33 PQN9:PQN33 QAJ9:QAJ33 QKF9:QKF33 QUB9:QUB33 RDX9:RDX33 RNT9:RNT33 RXP9:RXP33 SHL9:SHL33 SRH9:SRH33 TBD9:TBD33 TKZ9:TKZ33 TUV9:TUV33 UER9:UER33 UON9:UON33 UYJ9:UYJ33 VIF9:VIF33 VSB9:VSB33 WBX9:WBX33 WLT9:WLT33 WVP9:WVP33 JD65545:JD65569 SZ65545:SZ65569 ACV65545:ACV65569 AMR65545:AMR65569 AWN65545:AWN65569 BGJ65545:BGJ65569 BQF65545:BQF65569 CAB65545:CAB65569 CJX65545:CJX65569 CTT65545:CTT65569 DDP65545:DDP65569 DNL65545:DNL65569 DXH65545:DXH65569 EHD65545:EHD65569 EQZ65545:EQZ65569 FAV65545:FAV65569 FKR65545:FKR65569 FUN65545:FUN65569 GEJ65545:GEJ65569 GOF65545:GOF65569 GYB65545:GYB65569 HHX65545:HHX65569 HRT65545:HRT65569 IBP65545:IBP65569 ILL65545:ILL65569 IVH65545:IVH65569 JFD65545:JFD65569 JOZ65545:JOZ65569 JYV65545:JYV65569 KIR65545:KIR65569 KSN65545:KSN65569 LCJ65545:LCJ65569 LMF65545:LMF65569 LWB65545:LWB65569 MFX65545:MFX65569 MPT65545:MPT65569 MZP65545:MZP65569 NJL65545:NJL65569 NTH65545:NTH65569 ODD65545:ODD65569 OMZ65545:OMZ65569 OWV65545:OWV65569 PGR65545:PGR65569 PQN65545:PQN65569 QAJ65545:QAJ65569 QKF65545:QKF65569 QUB65545:QUB65569 RDX65545:RDX65569 RNT65545:RNT65569 RXP65545:RXP65569 SHL65545:SHL65569 SRH65545:SRH65569 TBD65545:TBD65569 TKZ65545:TKZ65569 TUV65545:TUV65569 UER65545:UER65569 UON65545:UON65569 UYJ65545:UYJ65569 VIF65545:VIF65569 VSB65545:VSB65569 WBX65545:WBX65569 WLT65545:WLT65569 WVP65545:WVP65569 JD131081:JD131105 SZ131081:SZ131105 ACV131081:ACV131105 AMR131081:AMR131105 AWN131081:AWN131105 BGJ131081:BGJ131105 BQF131081:BQF131105 CAB131081:CAB131105 CJX131081:CJX131105 CTT131081:CTT131105 DDP131081:DDP131105 DNL131081:DNL131105 DXH131081:DXH131105 EHD131081:EHD131105 EQZ131081:EQZ131105 FAV131081:FAV131105 FKR131081:FKR131105 FUN131081:FUN131105 GEJ131081:GEJ131105 GOF131081:GOF131105 GYB131081:GYB131105 HHX131081:HHX131105 HRT131081:HRT131105 IBP131081:IBP131105 ILL131081:ILL131105 IVH131081:IVH131105 JFD131081:JFD131105 JOZ131081:JOZ131105 JYV131081:JYV131105 KIR131081:KIR131105 KSN131081:KSN131105 LCJ131081:LCJ131105 LMF131081:LMF131105 LWB131081:LWB131105 MFX131081:MFX131105 MPT131081:MPT131105 MZP131081:MZP131105 NJL131081:NJL131105 NTH131081:NTH131105 ODD131081:ODD131105 OMZ131081:OMZ131105 OWV131081:OWV131105 PGR131081:PGR131105 PQN131081:PQN131105 QAJ131081:QAJ131105 QKF131081:QKF131105 QUB131081:QUB131105 RDX131081:RDX131105 RNT131081:RNT131105 RXP131081:RXP131105 SHL131081:SHL131105 SRH131081:SRH131105 TBD131081:TBD131105 TKZ131081:TKZ131105 TUV131081:TUV131105 UER131081:UER131105 UON131081:UON131105 UYJ131081:UYJ131105 VIF131081:VIF131105 VSB131081:VSB131105 WBX131081:WBX131105 WLT131081:WLT131105 WVP131081:WVP131105 JD196617:JD196641 SZ196617:SZ196641 ACV196617:ACV196641 AMR196617:AMR196641 AWN196617:AWN196641 BGJ196617:BGJ196641 BQF196617:BQF196641 CAB196617:CAB196641 CJX196617:CJX196641 CTT196617:CTT196641 DDP196617:DDP196641 DNL196617:DNL196641 DXH196617:DXH196641 EHD196617:EHD196641 EQZ196617:EQZ196641 FAV196617:FAV196641 FKR196617:FKR196641 FUN196617:FUN196641 GEJ196617:GEJ196641 GOF196617:GOF196641 GYB196617:GYB196641 HHX196617:HHX196641 HRT196617:HRT196641 IBP196617:IBP196641 ILL196617:ILL196641 IVH196617:IVH196641 JFD196617:JFD196641 JOZ196617:JOZ196641 JYV196617:JYV196641 KIR196617:KIR196641 KSN196617:KSN196641 LCJ196617:LCJ196641 LMF196617:LMF196641 LWB196617:LWB196641 MFX196617:MFX196641 MPT196617:MPT196641 MZP196617:MZP196641 NJL196617:NJL196641 NTH196617:NTH196641 ODD196617:ODD196641 OMZ196617:OMZ196641 OWV196617:OWV196641 PGR196617:PGR196641 PQN196617:PQN196641 QAJ196617:QAJ196641 QKF196617:QKF196641 QUB196617:QUB196641 RDX196617:RDX196641 RNT196617:RNT196641 RXP196617:RXP196641 SHL196617:SHL196641 SRH196617:SRH196641 TBD196617:TBD196641 TKZ196617:TKZ196641 TUV196617:TUV196641 UER196617:UER196641 UON196617:UON196641 UYJ196617:UYJ196641 VIF196617:VIF196641 VSB196617:VSB196641 WBX196617:WBX196641 WLT196617:WLT196641 WVP196617:WVP196641 JD262153:JD262177 SZ262153:SZ262177 ACV262153:ACV262177 AMR262153:AMR262177 AWN262153:AWN262177 BGJ262153:BGJ262177 BQF262153:BQF262177 CAB262153:CAB262177 CJX262153:CJX262177 CTT262153:CTT262177 DDP262153:DDP262177 DNL262153:DNL262177 DXH262153:DXH262177 EHD262153:EHD262177 EQZ262153:EQZ262177 FAV262153:FAV262177 FKR262153:FKR262177 FUN262153:FUN262177 GEJ262153:GEJ262177 GOF262153:GOF262177 GYB262153:GYB262177 HHX262153:HHX262177 HRT262153:HRT262177 IBP262153:IBP262177 ILL262153:ILL262177 IVH262153:IVH262177 JFD262153:JFD262177 JOZ262153:JOZ262177 JYV262153:JYV262177 KIR262153:KIR262177 KSN262153:KSN262177 LCJ262153:LCJ262177 LMF262153:LMF262177 LWB262153:LWB262177 MFX262153:MFX262177 MPT262153:MPT262177 MZP262153:MZP262177 NJL262153:NJL262177 NTH262153:NTH262177 ODD262153:ODD262177 OMZ262153:OMZ262177 OWV262153:OWV262177 PGR262153:PGR262177 PQN262153:PQN262177 QAJ262153:QAJ262177 QKF262153:QKF262177 QUB262153:QUB262177 RDX262153:RDX262177 RNT262153:RNT262177 RXP262153:RXP262177 SHL262153:SHL262177 SRH262153:SRH262177 TBD262153:TBD262177 TKZ262153:TKZ262177 TUV262153:TUV262177 UER262153:UER262177 UON262153:UON262177 UYJ262153:UYJ262177 VIF262153:VIF262177 VSB262153:VSB262177 WBX262153:WBX262177 WLT262153:WLT262177 WVP262153:WVP262177 JD327689:JD327713 SZ327689:SZ327713 ACV327689:ACV327713 AMR327689:AMR327713 AWN327689:AWN327713 BGJ327689:BGJ327713 BQF327689:BQF327713 CAB327689:CAB327713 CJX327689:CJX327713 CTT327689:CTT327713 DDP327689:DDP327713 DNL327689:DNL327713 DXH327689:DXH327713 EHD327689:EHD327713 EQZ327689:EQZ327713 FAV327689:FAV327713 FKR327689:FKR327713 FUN327689:FUN327713 GEJ327689:GEJ327713 GOF327689:GOF327713 GYB327689:GYB327713 HHX327689:HHX327713 HRT327689:HRT327713 IBP327689:IBP327713 ILL327689:ILL327713 IVH327689:IVH327713 JFD327689:JFD327713 JOZ327689:JOZ327713 JYV327689:JYV327713 KIR327689:KIR327713 KSN327689:KSN327713 LCJ327689:LCJ327713 LMF327689:LMF327713 LWB327689:LWB327713 MFX327689:MFX327713 MPT327689:MPT327713 MZP327689:MZP327713 NJL327689:NJL327713 NTH327689:NTH327713 ODD327689:ODD327713 OMZ327689:OMZ327713 OWV327689:OWV327713 PGR327689:PGR327713 PQN327689:PQN327713 QAJ327689:QAJ327713 QKF327689:QKF327713 QUB327689:QUB327713 RDX327689:RDX327713 RNT327689:RNT327713 RXP327689:RXP327713 SHL327689:SHL327713 SRH327689:SRH327713 TBD327689:TBD327713 TKZ327689:TKZ327713 TUV327689:TUV327713 UER327689:UER327713 UON327689:UON327713 UYJ327689:UYJ327713 VIF327689:VIF327713 VSB327689:VSB327713 WBX327689:WBX327713 WLT327689:WLT327713 WVP327689:WVP327713 JD393225:JD393249 SZ393225:SZ393249 ACV393225:ACV393249 AMR393225:AMR393249 AWN393225:AWN393249 BGJ393225:BGJ393249 BQF393225:BQF393249 CAB393225:CAB393249 CJX393225:CJX393249 CTT393225:CTT393249 DDP393225:DDP393249 DNL393225:DNL393249 DXH393225:DXH393249 EHD393225:EHD393249 EQZ393225:EQZ393249 FAV393225:FAV393249 FKR393225:FKR393249 FUN393225:FUN393249 GEJ393225:GEJ393249 GOF393225:GOF393249 GYB393225:GYB393249 HHX393225:HHX393249 HRT393225:HRT393249 IBP393225:IBP393249 ILL393225:ILL393249 IVH393225:IVH393249 JFD393225:JFD393249 JOZ393225:JOZ393249 JYV393225:JYV393249 KIR393225:KIR393249 KSN393225:KSN393249 LCJ393225:LCJ393249 LMF393225:LMF393249 LWB393225:LWB393249 MFX393225:MFX393249 MPT393225:MPT393249 MZP393225:MZP393249 NJL393225:NJL393249 NTH393225:NTH393249 ODD393225:ODD393249 OMZ393225:OMZ393249 OWV393225:OWV393249 PGR393225:PGR393249 PQN393225:PQN393249 QAJ393225:QAJ393249 QKF393225:QKF393249 QUB393225:QUB393249 RDX393225:RDX393249 RNT393225:RNT393249 RXP393225:RXP393249 SHL393225:SHL393249 SRH393225:SRH393249 TBD393225:TBD393249 TKZ393225:TKZ393249 TUV393225:TUV393249 UER393225:UER393249 UON393225:UON393249 UYJ393225:UYJ393249 VIF393225:VIF393249 VSB393225:VSB393249 WBX393225:WBX393249 WLT393225:WLT393249 WVP393225:WVP393249 JD458761:JD458785 SZ458761:SZ458785 ACV458761:ACV458785 AMR458761:AMR458785 AWN458761:AWN458785 BGJ458761:BGJ458785 BQF458761:BQF458785 CAB458761:CAB458785 CJX458761:CJX458785 CTT458761:CTT458785 DDP458761:DDP458785 DNL458761:DNL458785 DXH458761:DXH458785 EHD458761:EHD458785 EQZ458761:EQZ458785 FAV458761:FAV458785 FKR458761:FKR458785 FUN458761:FUN458785 GEJ458761:GEJ458785 GOF458761:GOF458785 GYB458761:GYB458785 HHX458761:HHX458785 HRT458761:HRT458785 IBP458761:IBP458785 ILL458761:ILL458785 IVH458761:IVH458785 JFD458761:JFD458785 JOZ458761:JOZ458785 JYV458761:JYV458785 KIR458761:KIR458785 KSN458761:KSN458785 LCJ458761:LCJ458785 LMF458761:LMF458785 LWB458761:LWB458785 MFX458761:MFX458785 MPT458761:MPT458785 MZP458761:MZP458785 NJL458761:NJL458785 NTH458761:NTH458785 ODD458761:ODD458785 OMZ458761:OMZ458785 OWV458761:OWV458785 PGR458761:PGR458785 PQN458761:PQN458785 QAJ458761:QAJ458785 QKF458761:QKF458785 QUB458761:QUB458785 RDX458761:RDX458785 RNT458761:RNT458785 RXP458761:RXP458785 SHL458761:SHL458785 SRH458761:SRH458785 TBD458761:TBD458785 TKZ458761:TKZ458785 TUV458761:TUV458785 UER458761:UER458785 UON458761:UON458785 UYJ458761:UYJ458785 VIF458761:VIF458785 VSB458761:VSB458785 WBX458761:WBX458785 WLT458761:WLT458785 WVP458761:WVP458785 JD524297:JD524321 SZ524297:SZ524321 ACV524297:ACV524321 AMR524297:AMR524321 AWN524297:AWN524321 BGJ524297:BGJ524321 BQF524297:BQF524321 CAB524297:CAB524321 CJX524297:CJX524321 CTT524297:CTT524321 DDP524297:DDP524321 DNL524297:DNL524321 DXH524297:DXH524321 EHD524297:EHD524321 EQZ524297:EQZ524321 FAV524297:FAV524321 FKR524297:FKR524321 FUN524297:FUN524321 GEJ524297:GEJ524321 GOF524297:GOF524321 GYB524297:GYB524321 HHX524297:HHX524321 HRT524297:HRT524321 IBP524297:IBP524321 ILL524297:ILL524321 IVH524297:IVH524321 JFD524297:JFD524321 JOZ524297:JOZ524321 JYV524297:JYV524321 KIR524297:KIR524321 KSN524297:KSN524321 LCJ524297:LCJ524321 LMF524297:LMF524321 LWB524297:LWB524321 MFX524297:MFX524321 MPT524297:MPT524321 MZP524297:MZP524321 NJL524297:NJL524321 NTH524297:NTH524321 ODD524297:ODD524321 OMZ524297:OMZ524321 OWV524297:OWV524321 PGR524297:PGR524321 PQN524297:PQN524321 QAJ524297:QAJ524321 QKF524297:QKF524321 QUB524297:QUB524321 RDX524297:RDX524321 RNT524297:RNT524321 RXP524297:RXP524321 SHL524297:SHL524321 SRH524297:SRH524321 TBD524297:TBD524321 TKZ524297:TKZ524321 TUV524297:TUV524321 UER524297:UER524321 UON524297:UON524321 UYJ524297:UYJ524321 VIF524297:VIF524321 VSB524297:VSB524321 WBX524297:WBX524321 WLT524297:WLT524321 WVP524297:WVP524321 JD589833:JD589857 SZ589833:SZ589857 ACV589833:ACV589857 AMR589833:AMR589857 AWN589833:AWN589857 BGJ589833:BGJ589857 BQF589833:BQF589857 CAB589833:CAB589857 CJX589833:CJX589857 CTT589833:CTT589857 DDP589833:DDP589857 DNL589833:DNL589857 DXH589833:DXH589857 EHD589833:EHD589857 EQZ589833:EQZ589857 FAV589833:FAV589857 FKR589833:FKR589857 FUN589833:FUN589857 GEJ589833:GEJ589857 GOF589833:GOF589857 GYB589833:GYB589857 HHX589833:HHX589857 HRT589833:HRT589857 IBP589833:IBP589857 ILL589833:ILL589857 IVH589833:IVH589857 JFD589833:JFD589857 JOZ589833:JOZ589857 JYV589833:JYV589857 KIR589833:KIR589857 KSN589833:KSN589857 LCJ589833:LCJ589857 LMF589833:LMF589857 LWB589833:LWB589857 MFX589833:MFX589857 MPT589833:MPT589857 MZP589833:MZP589857 NJL589833:NJL589857 NTH589833:NTH589857 ODD589833:ODD589857 OMZ589833:OMZ589857 OWV589833:OWV589857 PGR589833:PGR589857 PQN589833:PQN589857 QAJ589833:QAJ589857 QKF589833:QKF589857 QUB589833:QUB589857 RDX589833:RDX589857 RNT589833:RNT589857 RXP589833:RXP589857 SHL589833:SHL589857 SRH589833:SRH589857 TBD589833:TBD589857 TKZ589833:TKZ589857 TUV589833:TUV589857 UER589833:UER589857 UON589833:UON589857 UYJ589833:UYJ589857 VIF589833:VIF589857 VSB589833:VSB589857 WBX589833:WBX589857 WLT589833:WLT589857 WVP589833:WVP589857 JD655369:JD655393 SZ655369:SZ655393 ACV655369:ACV655393 AMR655369:AMR655393 AWN655369:AWN655393 BGJ655369:BGJ655393 BQF655369:BQF655393 CAB655369:CAB655393 CJX655369:CJX655393 CTT655369:CTT655393 DDP655369:DDP655393 DNL655369:DNL655393 DXH655369:DXH655393 EHD655369:EHD655393 EQZ655369:EQZ655393 FAV655369:FAV655393 FKR655369:FKR655393 FUN655369:FUN655393 GEJ655369:GEJ655393 GOF655369:GOF655393 GYB655369:GYB655393 HHX655369:HHX655393 HRT655369:HRT655393 IBP655369:IBP655393 ILL655369:ILL655393 IVH655369:IVH655393 JFD655369:JFD655393 JOZ655369:JOZ655393 JYV655369:JYV655393 KIR655369:KIR655393 KSN655369:KSN655393 LCJ655369:LCJ655393 LMF655369:LMF655393 LWB655369:LWB655393 MFX655369:MFX655393 MPT655369:MPT655393 MZP655369:MZP655393 NJL655369:NJL655393 NTH655369:NTH655393 ODD655369:ODD655393 OMZ655369:OMZ655393 OWV655369:OWV655393 PGR655369:PGR655393 PQN655369:PQN655393 QAJ655369:QAJ655393 QKF655369:QKF655393 QUB655369:QUB655393 RDX655369:RDX655393 RNT655369:RNT655393 RXP655369:RXP655393 SHL655369:SHL655393 SRH655369:SRH655393 TBD655369:TBD655393 TKZ655369:TKZ655393 TUV655369:TUV655393 UER655369:UER655393 UON655369:UON655393 UYJ655369:UYJ655393 VIF655369:VIF655393 VSB655369:VSB655393 WBX655369:WBX655393 WLT655369:WLT655393 WVP655369:WVP655393 JD720905:JD720929 SZ720905:SZ720929 ACV720905:ACV720929 AMR720905:AMR720929 AWN720905:AWN720929 BGJ720905:BGJ720929 BQF720905:BQF720929 CAB720905:CAB720929 CJX720905:CJX720929 CTT720905:CTT720929 DDP720905:DDP720929 DNL720905:DNL720929 DXH720905:DXH720929 EHD720905:EHD720929 EQZ720905:EQZ720929 FAV720905:FAV720929 FKR720905:FKR720929 FUN720905:FUN720929 GEJ720905:GEJ720929 GOF720905:GOF720929 GYB720905:GYB720929 HHX720905:HHX720929 HRT720905:HRT720929 IBP720905:IBP720929 ILL720905:ILL720929 IVH720905:IVH720929 JFD720905:JFD720929 JOZ720905:JOZ720929 JYV720905:JYV720929 KIR720905:KIR720929 KSN720905:KSN720929 LCJ720905:LCJ720929 LMF720905:LMF720929 LWB720905:LWB720929 MFX720905:MFX720929 MPT720905:MPT720929 MZP720905:MZP720929 NJL720905:NJL720929 NTH720905:NTH720929 ODD720905:ODD720929 OMZ720905:OMZ720929 OWV720905:OWV720929 PGR720905:PGR720929 PQN720905:PQN720929 QAJ720905:QAJ720929 QKF720905:QKF720929 QUB720905:QUB720929 RDX720905:RDX720929 RNT720905:RNT720929 RXP720905:RXP720929 SHL720905:SHL720929 SRH720905:SRH720929 TBD720905:TBD720929 TKZ720905:TKZ720929 TUV720905:TUV720929 UER720905:UER720929 UON720905:UON720929 UYJ720905:UYJ720929 VIF720905:VIF720929 VSB720905:VSB720929 WBX720905:WBX720929 WLT720905:WLT720929 WVP720905:WVP720929 JD786441:JD786465 SZ786441:SZ786465 ACV786441:ACV786465 AMR786441:AMR786465 AWN786441:AWN786465 BGJ786441:BGJ786465 BQF786441:BQF786465 CAB786441:CAB786465 CJX786441:CJX786465 CTT786441:CTT786465 DDP786441:DDP786465 DNL786441:DNL786465 DXH786441:DXH786465 EHD786441:EHD786465 EQZ786441:EQZ786465 FAV786441:FAV786465 FKR786441:FKR786465 FUN786441:FUN786465 GEJ786441:GEJ786465 GOF786441:GOF786465 GYB786441:GYB786465 HHX786441:HHX786465 HRT786441:HRT786465 IBP786441:IBP786465 ILL786441:ILL786465 IVH786441:IVH786465 JFD786441:JFD786465 JOZ786441:JOZ786465 JYV786441:JYV786465 KIR786441:KIR786465 KSN786441:KSN786465 LCJ786441:LCJ786465 LMF786441:LMF786465 LWB786441:LWB786465 MFX786441:MFX786465 MPT786441:MPT786465 MZP786441:MZP786465 NJL786441:NJL786465 NTH786441:NTH786465 ODD786441:ODD786465 OMZ786441:OMZ786465 OWV786441:OWV786465 PGR786441:PGR786465 PQN786441:PQN786465 QAJ786441:QAJ786465 QKF786441:QKF786465 QUB786441:QUB786465 RDX786441:RDX786465 RNT786441:RNT786465 RXP786441:RXP786465 SHL786441:SHL786465 SRH786441:SRH786465 TBD786441:TBD786465 TKZ786441:TKZ786465 TUV786441:TUV786465 UER786441:UER786465 UON786441:UON786465 UYJ786441:UYJ786465 VIF786441:VIF786465 VSB786441:VSB786465 WBX786441:WBX786465 WLT786441:WLT786465 WVP786441:WVP786465 JD851977:JD852001 SZ851977:SZ852001 ACV851977:ACV852001 AMR851977:AMR852001 AWN851977:AWN852001 BGJ851977:BGJ852001 BQF851977:BQF852001 CAB851977:CAB852001 CJX851977:CJX852001 CTT851977:CTT852001 DDP851977:DDP852001 DNL851977:DNL852001 DXH851977:DXH852001 EHD851977:EHD852001 EQZ851977:EQZ852001 FAV851977:FAV852001 FKR851977:FKR852001 FUN851977:FUN852001 GEJ851977:GEJ852001 GOF851977:GOF852001 GYB851977:GYB852001 HHX851977:HHX852001 HRT851977:HRT852001 IBP851977:IBP852001 ILL851977:ILL852001 IVH851977:IVH852001 JFD851977:JFD852001 JOZ851977:JOZ852001 JYV851977:JYV852001 KIR851977:KIR852001 KSN851977:KSN852001 LCJ851977:LCJ852001 LMF851977:LMF852001 LWB851977:LWB852001 MFX851977:MFX852001 MPT851977:MPT852001 MZP851977:MZP852001 NJL851977:NJL852001 NTH851977:NTH852001 ODD851977:ODD852001 OMZ851977:OMZ852001 OWV851977:OWV852001 PGR851977:PGR852001 PQN851977:PQN852001 QAJ851977:QAJ852001 QKF851977:QKF852001 QUB851977:QUB852001 RDX851977:RDX852001 RNT851977:RNT852001 RXP851977:RXP852001 SHL851977:SHL852001 SRH851977:SRH852001 TBD851977:TBD852001 TKZ851977:TKZ852001 TUV851977:TUV852001 UER851977:UER852001 UON851977:UON852001 UYJ851977:UYJ852001 VIF851977:VIF852001 VSB851977:VSB852001 WBX851977:WBX852001 WLT851977:WLT852001 WVP851977:WVP852001 JD917513:JD917537 SZ917513:SZ917537 ACV917513:ACV917537 AMR917513:AMR917537 AWN917513:AWN917537 BGJ917513:BGJ917537 BQF917513:BQF917537 CAB917513:CAB917537 CJX917513:CJX917537 CTT917513:CTT917537 DDP917513:DDP917537 DNL917513:DNL917537 DXH917513:DXH917537 EHD917513:EHD917537 EQZ917513:EQZ917537 FAV917513:FAV917537 FKR917513:FKR917537 FUN917513:FUN917537 GEJ917513:GEJ917537 GOF917513:GOF917537 GYB917513:GYB917537 HHX917513:HHX917537 HRT917513:HRT917537 IBP917513:IBP917537 ILL917513:ILL917537 IVH917513:IVH917537 JFD917513:JFD917537 JOZ917513:JOZ917537 JYV917513:JYV917537 KIR917513:KIR917537 KSN917513:KSN917537 LCJ917513:LCJ917537 LMF917513:LMF917537 LWB917513:LWB917537 MFX917513:MFX917537 MPT917513:MPT917537 MZP917513:MZP917537 NJL917513:NJL917537 NTH917513:NTH917537 ODD917513:ODD917537 OMZ917513:OMZ917537 OWV917513:OWV917537 PGR917513:PGR917537 PQN917513:PQN917537 QAJ917513:QAJ917537 QKF917513:QKF917537 QUB917513:QUB917537 RDX917513:RDX917537 RNT917513:RNT917537 RXP917513:RXP917537 SHL917513:SHL917537 SRH917513:SRH917537 TBD917513:TBD917537 TKZ917513:TKZ917537 TUV917513:TUV917537 UER917513:UER917537 UON917513:UON917537 UYJ917513:UYJ917537 VIF917513:VIF917537 VSB917513:VSB917537 WBX917513:WBX917537 WLT917513:WLT917537 WVP917513:WVP917537 JD983049:JD983073 SZ983049:SZ983073 ACV983049:ACV983073 AMR983049:AMR983073 AWN983049:AWN983073 BGJ983049:BGJ983073 BQF983049:BQF983073 CAB983049:CAB983073 CJX983049:CJX983073 CTT983049:CTT983073 DDP983049:DDP983073 DNL983049:DNL983073 DXH983049:DXH983073 EHD983049:EHD983073 EQZ983049:EQZ983073 FAV983049:FAV983073 FKR983049:FKR983073 FUN983049:FUN983073 GEJ983049:GEJ983073 GOF983049:GOF983073 GYB983049:GYB983073 HHX983049:HHX983073 HRT983049:HRT983073 IBP983049:IBP983073 ILL983049:ILL983073 IVH983049:IVH983073 JFD983049:JFD983073 JOZ983049:JOZ983073 JYV983049:JYV983073 KIR983049:KIR983073 KSN983049:KSN983073 LCJ983049:LCJ983073 LMF983049:LMF983073 LWB983049:LWB983073 MFX983049:MFX983073 MPT983049:MPT983073 MZP983049:MZP983073 NJL983049:NJL983073 NTH983049:NTH983073 ODD983049:ODD983073 OMZ983049:OMZ983073 OWV983049:OWV983073 PGR983049:PGR983073 PQN983049:PQN983073 QAJ983049:QAJ983073 QKF983049:QKF983073 QUB983049:QUB983073 RDX983049:RDX983073 RNT983049:RNT983073 RXP983049:RXP983073 SHL983049:SHL983073 SRH983049:SRH983073 TBD983049:TBD983073 TKZ983049:TKZ983073 TUV983049:TUV983073 UER983049:UER983073 UON983049:UON983073 UYJ983049:UYJ983073 VIF983049:VIF983073 VSB983049:VSB983073 WBX983049:WBX983073 WLT983049:WLT983073 WVP983049:WVP983073 G131081:I131105 G196617:I196641 G262153:I262177 G327689:I327713 G393225:I393249 G458761:I458785 G524297:I524321 G589833:I589857 G655369:I655393 G720905:I720929 G786441:I786465 G851977:I852001 G917513:I917537 G983049:I983073 G65545:I65569 F9:H33" xr:uid="{00000000-0002-0000-0600-000000000000}">
      <formula1>$L$9:$L$11</formula1>
    </dataValidation>
    <dataValidation type="list" allowBlank="1" showInputMessage="1" showErrorMessage="1" sqref="SY9:SY33 ACU9:ACU33 AMQ9:AMQ33 AWM9:AWM33 BGI9:BGI33 BQE9:BQE33 CAA9:CAA33 CJW9:CJW33 CTS9:CTS33 DDO9:DDO33 DNK9:DNK33 DXG9:DXG33 EHC9:EHC33 EQY9:EQY33 FAU9:FAU33 FKQ9:FKQ33 FUM9:FUM33 GEI9:GEI33 GOE9:GOE33 GYA9:GYA33 HHW9:HHW33 HRS9:HRS33 IBO9:IBO33 ILK9:ILK33 IVG9:IVG33 JFC9:JFC33 JOY9:JOY33 JYU9:JYU33 KIQ9:KIQ33 KSM9:KSM33 LCI9:LCI33 LME9:LME33 LWA9:LWA33 MFW9:MFW33 MPS9:MPS33 MZO9:MZO33 NJK9:NJK33 NTG9:NTG33 ODC9:ODC33 OMY9:OMY33 OWU9:OWU33 PGQ9:PGQ33 PQM9:PQM33 QAI9:QAI33 QKE9:QKE33 QUA9:QUA33 RDW9:RDW33 RNS9:RNS33 RXO9:RXO33 SHK9:SHK33 SRG9:SRG33 TBC9:TBC33 TKY9:TKY33 TUU9:TUU33 UEQ9:UEQ33 UOM9:UOM33 UYI9:UYI33 VIE9:VIE33 VSA9:VSA33 WBW9:WBW33 WLS9:WLS33 WVO9:WVO33 JC9:JC33 JC65545:JC65569 SY65545:SY65569 ACU65545:ACU65569 AMQ65545:AMQ65569 AWM65545:AWM65569 BGI65545:BGI65569 BQE65545:BQE65569 CAA65545:CAA65569 CJW65545:CJW65569 CTS65545:CTS65569 DDO65545:DDO65569 DNK65545:DNK65569 DXG65545:DXG65569 EHC65545:EHC65569 EQY65545:EQY65569 FAU65545:FAU65569 FKQ65545:FKQ65569 FUM65545:FUM65569 GEI65545:GEI65569 GOE65545:GOE65569 GYA65545:GYA65569 HHW65545:HHW65569 HRS65545:HRS65569 IBO65545:IBO65569 ILK65545:ILK65569 IVG65545:IVG65569 JFC65545:JFC65569 JOY65545:JOY65569 JYU65545:JYU65569 KIQ65545:KIQ65569 KSM65545:KSM65569 LCI65545:LCI65569 LME65545:LME65569 LWA65545:LWA65569 MFW65545:MFW65569 MPS65545:MPS65569 MZO65545:MZO65569 NJK65545:NJK65569 NTG65545:NTG65569 ODC65545:ODC65569 OMY65545:OMY65569 OWU65545:OWU65569 PGQ65545:PGQ65569 PQM65545:PQM65569 QAI65545:QAI65569 QKE65545:QKE65569 QUA65545:QUA65569 RDW65545:RDW65569 RNS65545:RNS65569 RXO65545:RXO65569 SHK65545:SHK65569 SRG65545:SRG65569 TBC65545:TBC65569 TKY65545:TKY65569 TUU65545:TUU65569 UEQ65545:UEQ65569 UOM65545:UOM65569 UYI65545:UYI65569 VIE65545:VIE65569 VSA65545:VSA65569 WBW65545:WBW65569 WLS65545:WLS65569 WVO65545:WVO65569 JC131081:JC131105 SY131081:SY131105 ACU131081:ACU131105 AMQ131081:AMQ131105 AWM131081:AWM131105 BGI131081:BGI131105 BQE131081:BQE131105 CAA131081:CAA131105 CJW131081:CJW131105 CTS131081:CTS131105 DDO131081:DDO131105 DNK131081:DNK131105 DXG131081:DXG131105 EHC131081:EHC131105 EQY131081:EQY131105 FAU131081:FAU131105 FKQ131081:FKQ131105 FUM131081:FUM131105 GEI131081:GEI131105 GOE131081:GOE131105 GYA131081:GYA131105 HHW131081:HHW131105 HRS131081:HRS131105 IBO131081:IBO131105 ILK131081:ILK131105 IVG131081:IVG131105 JFC131081:JFC131105 JOY131081:JOY131105 JYU131081:JYU131105 KIQ131081:KIQ131105 KSM131081:KSM131105 LCI131081:LCI131105 LME131081:LME131105 LWA131081:LWA131105 MFW131081:MFW131105 MPS131081:MPS131105 MZO131081:MZO131105 NJK131081:NJK131105 NTG131081:NTG131105 ODC131081:ODC131105 OMY131081:OMY131105 OWU131081:OWU131105 PGQ131081:PGQ131105 PQM131081:PQM131105 QAI131081:QAI131105 QKE131081:QKE131105 QUA131081:QUA131105 RDW131081:RDW131105 RNS131081:RNS131105 RXO131081:RXO131105 SHK131081:SHK131105 SRG131081:SRG131105 TBC131081:TBC131105 TKY131081:TKY131105 TUU131081:TUU131105 UEQ131081:UEQ131105 UOM131081:UOM131105 UYI131081:UYI131105 VIE131081:VIE131105 VSA131081:VSA131105 WBW131081:WBW131105 WLS131081:WLS131105 WVO131081:WVO131105 JC196617:JC196641 SY196617:SY196641 ACU196617:ACU196641 AMQ196617:AMQ196641 AWM196617:AWM196641 BGI196617:BGI196641 BQE196617:BQE196641 CAA196617:CAA196641 CJW196617:CJW196641 CTS196617:CTS196641 DDO196617:DDO196641 DNK196617:DNK196641 DXG196617:DXG196641 EHC196617:EHC196641 EQY196617:EQY196641 FAU196617:FAU196641 FKQ196617:FKQ196641 FUM196617:FUM196641 GEI196617:GEI196641 GOE196617:GOE196641 GYA196617:GYA196641 HHW196617:HHW196641 HRS196617:HRS196641 IBO196617:IBO196641 ILK196617:ILK196641 IVG196617:IVG196641 JFC196617:JFC196641 JOY196617:JOY196641 JYU196617:JYU196641 KIQ196617:KIQ196641 KSM196617:KSM196641 LCI196617:LCI196641 LME196617:LME196641 LWA196617:LWA196641 MFW196617:MFW196641 MPS196617:MPS196641 MZO196617:MZO196641 NJK196617:NJK196641 NTG196617:NTG196641 ODC196617:ODC196641 OMY196617:OMY196641 OWU196617:OWU196641 PGQ196617:PGQ196641 PQM196617:PQM196641 QAI196617:QAI196641 QKE196617:QKE196641 QUA196617:QUA196641 RDW196617:RDW196641 RNS196617:RNS196641 RXO196617:RXO196641 SHK196617:SHK196641 SRG196617:SRG196641 TBC196617:TBC196641 TKY196617:TKY196641 TUU196617:TUU196641 UEQ196617:UEQ196641 UOM196617:UOM196641 UYI196617:UYI196641 VIE196617:VIE196641 VSA196617:VSA196641 WBW196617:WBW196641 WLS196617:WLS196641 WVO196617:WVO196641 JC262153:JC262177 SY262153:SY262177 ACU262153:ACU262177 AMQ262153:AMQ262177 AWM262153:AWM262177 BGI262153:BGI262177 BQE262153:BQE262177 CAA262153:CAA262177 CJW262153:CJW262177 CTS262153:CTS262177 DDO262153:DDO262177 DNK262153:DNK262177 DXG262153:DXG262177 EHC262153:EHC262177 EQY262153:EQY262177 FAU262153:FAU262177 FKQ262153:FKQ262177 FUM262153:FUM262177 GEI262153:GEI262177 GOE262153:GOE262177 GYA262153:GYA262177 HHW262153:HHW262177 HRS262153:HRS262177 IBO262153:IBO262177 ILK262153:ILK262177 IVG262153:IVG262177 JFC262153:JFC262177 JOY262153:JOY262177 JYU262153:JYU262177 KIQ262153:KIQ262177 KSM262153:KSM262177 LCI262153:LCI262177 LME262153:LME262177 LWA262153:LWA262177 MFW262153:MFW262177 MPS262153:MPS262177 MZO262153:MZO262177 NJK262153:NJK262177 NTG262153:NTG262177 ODC262153:ODC262177 OMY262153:OMY262177 OWU262153:OWU262177 PGQ262153:PGQ262177 PQM262153:PQM262177 QAI262153:QAI262177 QKE262153:QKE262177 QUA262153:QUA262177 RDW262153:RDW262177 RNS262153:RNS262177 RXO262153:RXO262177 SHK262153:SHK262177 SRG262153:SRG262177 TBC262153:TBC262177 TKY262153:TKY262177 TUU262153:TUU262177 UEQ262153:UEQ262177 UOM262153:UOM262177 UYI262153:UYI262177 VIE262153:VIE262177 VSA262153:VSA262177 WBW262153:WBW262177 WLS262153:WLS262177 WVO262153:WVO262177 JC327689:JC327713 SY327689:SY327713 ACU327689:ACU327713 AMQ327689:AMQ327713 AWM327689:AWM327713 BGI327689:BGI327713 BQE327689:BQE327713 CAA327689:CAA327713 CJW327689:CJW327713 CTS327689:CTS327713 DDO327689:DDO327713 DNK327689:DNK327713 DXG327689:DXG327713 EHC327689:EHC327713 EQY327689:EQY327713 FAU327689:FAU327713 FKQ327689:FKQ327713 FUM327689:FUM327713 GEI327689:GEI327713 GOE327689:GOE327713 GYA327689:GYA327713 HHW327689:HHW327713 HRS327689:HRS327713 IBO327689:IBO327713 ILK327689:ILK327713 IVG327689:IVG327713 JFC327689:JFC327713 JOY327689:JOY327713 JYU327689:JYU327713 KIQ327689:KIQ327713 KSM327689:KSM327713 LCI327689:LCI327713 LME327689:LME327713 LWA327689:LWA327713 MFW327689:MFW327713 MPS327689:MPS327713 MZO327689:MZO327713 NJK327689:NJK327713 NTG327689:NTG327713 ODC327689:ODC327713 OMY327689:OMY327713 OWU327689:OWU327713 PGQ327689:PGQ327713 PQM327689:PQM327713 QAI327689:QAI327713 QKE327689:QKE327713 QUA327689:QUA327713 RDW327689:RDW327713 RNS327689:RNS327713 RXO327689:RXO327713 SHK327689:SHK327713 SRG327689:SRG327713 TBC327689:TBC327713 TKY327689:TKY327713 TUU327689:TUU327713 UEQ327689:UEQ327713 UOM327689:UOM327713 UYI327689:UYI327713 VIE327689:VIE327713 VSA327689:VSA327713 WBW327689:WBW327713 WLS327689:WLS327713 WVO327689:WVO327713 JC393225:JC393249 SY393225:SY393249 ACU393225:ACU393249 AMQ393225:AMQ393249 AWM393225:AWM393249 BGI393225:BGI393249 BQE393225:BQE393249 CAA393225:CAA393249 CJW393225:CJW393249 CTS393225:CTS393249 DDO393225:DDO393249 DNK393225:DNK393249 DXG393225:DXG393249 EHC393225:EHC393249 EQY393225:EQY393249 FAU393225:FAU393249 FKQ393225:FKQ393249 FUM393225:FUM393249 GEI393225:GEI393249 GOE393225:GOE393249 GYA393225:GYA393249 HHW393225:HHW393249 HRS393225:HRS393249 IBO393225:IBO393249 ILK393225:ILK393249 IVG393225:IVG393249 JFC393225:JFC393249 JOY393225:JOY393249 JYU393225:JYU393249 KIQ393225:KIQ393249 KSM393225:KSM393249 LCI393225:LCI393249 LME393225:LME393249 LWA393225:LWA393249 MFW393225:MFW393249 MPS393225:MPS393249 MZO393225:MZO393249 NJK393225:NJK393249 NTG393225:NTG393249 ODC393225:ODC393249 OMY393225:OMY393249 OWU393225:OWU393249 PGQ393225:PGQ393249 PQM393225:PQM393249 QAI393225:QAI393249 QKE393225:QKE393249 QUA393225:QUA393249 RDW393225:RDW393249 RNS393225:RNS393249 RXO393225:RXO393249 SHK393225:SHK393249 SRG393225:SRG393249 TBC393225:TBC393249 TKY393225:TKY393249 TUU393225:TUU393249 UEQ393225:UEQ393249 UOM393225:UOM393249 UYI393225:UYI393249 VIE393225:VIE393249 VSA393225:VSA393249 WBW393225:WBW393249 WLS393225:WLS393249 WVO393225:WVO393249 JC458761:JC458785 SY458761:SY458785 ACU458761:ACU458785 AMQ458761:AMQ458785 AWM458761:AWM458785 BGI458761:BGI458785 BQE458761:BQE458785 CAA458761:CAA458785 CJW458761:CJW458785 CTS458761:CTS458785 DDO458761:DDO458785 DNK458761:DNK458785 DXG458761:DXG458785 EHC458761:EHC458785 EQY458761:EQY458785 FAU458761:FAU458785 FKQ458761:FKQ458785 FUM458761:FUM458785 GEI458761:GEI458785 GOE458761:GOE458785 GYA458761:GYA458785 HHW458761:HHW458785 HRS458761:HRS458785 IBO458761:IBO458785 ILK458761:ILK458785 IVG458761:IVG458785 JFC458761:JFC458785 JOY458761:JOY458785 JYU458761:JYU458785 KIQ458761:KIQ458785 KSM458761:KSM458785 LCI458761:LCI458785 LME458761:LME458785 LWA458761:LWA458785 MFW458761:MFW458785 MPS458761:MPS458785 MZO458761:MZO458785 NJK458761:NJK458785 NTG458761:NTG458785 ODC458761:ODC458785 OMY458761:OMY458785 OWU458761:OWU458785 PGQ458761:PGQ458785 PQM458761:PQM458785 QAI458761:QAI458785 QKE458761:QKE458785 QUA458761:QUA458785 RDW458761:RDW458785 RNS458761:RNS458785 RXO458761:RXO458785 SHK458761:SHK458785 SRG458761:SRG458785 TBC458761:TBC458785 TKY458761:TKY458785 TUU458761:TUU458785 UEQ458761:UEQ458785 UOM458761:UOM458785 UYI458761:UYI458785 VIE458761:VIE458785 VSA458761:VSA458785 WBW458761:WBW458785 WLS458761:WLS458785 WVO458761:WVO458785 JC524297:JC524321 SY524297:SY524321 ACU524297:ACU524321 AMQ524297:AMQ524321 AWM524297:AWM524321 BGI524297:BGI524321 BQE524297:BQE524321 CAA524297:CAA524321 CJW524297:CJW524321 CTS524297:CTS524321 DDO524297:DDO524321 DNK524297:DNK524321 DXG524297:DXG524321 EHC524297:EHC524321 EQY524297:EQY524321 FAU524297:FAU524321 FKQ524297:FKQ524321 FUM524297:FUM524321 GEI524297:GEI524321 GOE524297:GOE524321 GYA524297:GYA524321 HHW524297:HHW524321 HRS524297:HRS524321 IBO524297:IBO524321 ILK524297:ILK524321 IVG524297:IVG524321 JFC524297:JFC524321 JOY524297:JOY524321 JYU524297:JYU524321 KIQ524297:KIQ524321 KSM524297:KSM524321 LCI524297:LCI524321 LME524297:LME524321 LWA524297:LWA524321 MFW524297:MFW524321 MPS524297:MPS524321 MZO524297:MZO524321 NJK524297:NJK524321 NTG524297:NTG524321 ODC524297:ODC524321 OMY524297:OMY524321 OWU524297:OWU524321 PGQ524297:PGQ524321 PQM524297:PQM524321 QAI524297:QAI524321 QKE524297:QKE524321 QUA524297:QUA524321 RDW524297:RDW524321 RNS524297:RNS524321 RXO524297:RXO524321 SHK524297:SHK524321 SRG524297:SRG524321 TBC524297:TBC524321 TKY524297:TKY524321 TUU524297:TUU524321 UEQ524297:UEQ524321 UOM524297:UOM524321 UYI524297:UYI524321 VIE524297:VIE524321 VSA524297:VSA524321 WBW524297:WBW524321 WLS524297:WLS524321 WVO524297:WVO524321 JC589833:JC589857 SY589833:SY589857 ACU589833:ACU589857 AMQ589833:AMQ589857 AWM589833:AWM589857 BGI589833:BGI589857 BQE589833:BQE589857 CAA589833:CAA589857 CJW589833:CJW589857 CTS589833:CTS589857 DDO589833:DDO589857 DNK589833:DNK589857 DXG589833:DXG589857 EHC589833:EHC589857 EQY589833:EQY589857 FAU589833:FAU589857 FKQ589833:FKQ589857 FUM589833:FUM589857 GEI589833:GEI589857 GOE589833:GOE589857 GYA589833:GYA589857 HHW589833:HHW589857 HRS589833:HRS589857 IBO589833:IBO589857 ILK589833:ILK589857 IVG589833:IVG589857 JFC589833:JFC589857 JOY589833:JOY589857 JYU589833:JYU589857 KIQ589833:KIQ589857 KSM589833:KSM589857 LCI589833:LCI589857 LME589833:LME589857 LWA589833:LWA589857 MFW589833:MFW589857 MPS589833:MPS589857 MZO589833:MZO589857 NJK589833:NJK589857 NTG589833:NTG589857 ODC589833:ODC589857 OMY589833:OMY589857 OWU589833:OWU589857 PGQ589833:PGQ589857 PQM589833:PQM589857 QAI589833:QAI589857 QKE589833:QKE589857 QUA589833:QUA589857 RDW589833:RDW589857 RNS589833:RNS589857 RXO589833:RXO589857 SHK589833:SHK589857 SRG589833:SRG589857 TBC589833:TBC589857 TKY589833:TKY589857 TUU589833:TUU589857 UEQ589833:UEQ589857 UOM589833:UOM589857 UYI589833:UYI589857 VIE589833:VIE589857 VSA589833:VSA589857 WBW589833:WBW589857 WLS589833:WLS589857 WVO589833:WVO589857 JC655369:JC655393 SY655369:SY655393 ACU655369:ACU655393 AMQ655369:AMQ655393 AWM655369:AWM655393 BGI655369:BGI655393 BQE655369:BQE655393 CAA655369:CAA655393 CJW655369:CJW655393 CTS655369:CTS655393 DDO655369:DDO655393 DNK655369:DNK655393 DXG655369:DXG655393 EHC655369:EHC655393 EQY655369:EQY655393 FAU655369:FAU655393 FKQ655369:FKQ655393 FUM655369:FUM655393 GEI655369:GEI655393 GOE655369:GOE655393 GYA655369:GYA655393 HHW655369:HHW655393 HRS655369:HRS655393 IBO655369:IBO655393 ILK655369:ILK655393 IVG655369:IVG655393 JFC655369:JFC655393 JOY655369:JOY655393 JYU655369:JYU655393 KIQ655369:KIQ655393 KSM655369:KSM655393 LCI655369:LCI655393 LME655369:LME655393 LWA655369:LWA655393 MFW655369:MFW655393 MPS655369:MPS655393 MZO655369:MZO655393 NJK655369:NJK655393 NTG655369:NTG655393 ODC655369:ODC655393 OMY655369:OMY655393 OWU655369:OWU655393 PGQ655369:PGQ655393 PQM655369:PQM655393 QAI655369:QAI655393 QKE655369:QKE655393 QUA655369:QUA655393 RDW655369:RDW655393 RNS655369:RNS655393 RXO655369:RXO655393 SHK655369:SHK655393 SRG655369:SRG655393 TBC655369:TBC655393 TKY655369:TKY655393 TUU655369:TUU655393 UEQ655369:UEQ655393 UOM655369:UOM655393 UYI655369:UYI655393 VIE655369:VIE655393 VSA655369:VSA655393 WBW655369:WBW655393 WLS655369:WLS655393 WVO655369:WVO655393 JC720905:JC720929 SY720905:SY720929 ACU720905:ACU720929 AMQ720905:AMQ720929 AWM720905:AWM720929 BGI720905:BGI720929 BQE720905:BQE720929 CAA720905:CAA720929 CJW720905:CJW720929 CTS720905:CTS720929 DDO720905:DDO720929 DNK720905:DNK720929 DXG720905:DXG720929 EHC720905:EHC720929 EQY720905:EQY720929 FAU720905:FAU720929 FKQ720905:FKQ720929 FUM720905:FUM720929 GEI720905:GEI720929 GOE720905:GOE720929 GYA720905:GYA720929 HHW720905:HHW720929 HRS720905:HRS720929 IBO720905:IBO720929 ILK720905:ILK720929 IVG720905:IVG720929 JFC720905:JFC720929 JOY720905:JOY720929 JYU720905:JYU720929 KIQ720905:KIQ720929 KSM720905:KSM720929 LCI720905:LCI720929 LME720905:LME720929 LWA720905:LWA720929 MFW720905:MFW720929 MPS720905:MPS720929 MZO720905:MZO720929 NJK720905:NJK720929 NTG720905:NTG720929 ODC720905:ODC720929 OMY720905:OMY720929 OWU720905:OWU720929 PGQ720905:PGQ720929 PQM720905:PQM720929 QAI720905:QAI720929 QKE720905:QKE720929 QUA720905:QUA720929 RDW720905:RDW720929 RNS720905:RNS720929 RXO720905:RXO720929 SHK720905:SHK720929 SRG720905:SRG720929 TBC720905:TBC720929 TKY720905:TKY720929 TUU720905:TUU720929 UEQ720905:UEQ720929 UOM720905:UOM720929 UYI720905:UYI720929 VIE720905:VIE720929 VSA720905:VSA720929 WBW720905:WBW720929 WLS720905:WLS720929 WVO720905:WVO720929 JC786441:JC786465 SY786441:SY786465 ACU786441:ACU786465 AMQ786441:AMQ786465 AWM786441:AWM786465 BGI786441:BGI786465 BQE786441:BQE786465 CAA786441:CAA786465 CJW786441:CJW786465 CTS786441:CTS786465 DDO786441:DDO786465 DNK786441:DNK786465 DXG786441:DXG786465 EHC786441:EHC786465 EQY786441:EQY786465 FAU786441:FAU786465 FKQ786441:FKQ786465 FUM786441:FUM786465 GEI786441:GEI786465 GOE786441:GOE786465 GYA786441:GYA786465 HHW786441:HHW786465 HRS786441:HRS786465 IBO786441:IBO786465 ILK786441:ILK786465 IVG786441:IVG786465 JFC786441:JFC786465 JOY786441:JOY786465 JYU786441:JYU786465 KIQ786441:KIQ786465 KSM786441:KSM786465 LCI786441:LCI786465 LME786441:LME786465 LWA786441:LWA786465 MFW786441:MFW786465 MPS786441:MPS786465 MZO786441:MZO786465 NJK786441:NJK786465 NTG786441:NTG786465 ODC786441:ODC786465 OMY786441:OMY786465 OWU786441:OWU786465 PGQ786441:PGQ786465 PQM786441:PQM786465 QAI786441:QAI786465 QKE786441:QKE786465 QUA786441:QUA786465 RDW786441:RDW786465 RNS786441:RNS786465 RXO786441:RXO786465 SHK786441:SHK786465 SRG786441:SRG786465 TBC786441:TBC786465 TKY786441:TKY786465 TUU786441:TUU786465 UEQ786441:UEQ786465 UOM786441:UOM786465 UYI786441:UYI786465 VIE786441:VIE786465 VSA786441:VSA786465 WBW786441:WBW786465 WLS786441:WLS786465 WVO786441:WVO786465 JC851977:JC852001 SY851977:SY852001 ACU851977:ACU852001 AMQ851977:AMQ852001 AWM851977:AWM852001 BGI851977:BGI852001 BQE851977:BQE852001 CAA851977:CAA852001 CJW851977:CJW852001 CTS851977:CTS852001 DDO851977:DDO852001 DNK851977:DNK852001 DXG851977:DXG852001 EHC851977:EHC852001 EQY851977:EQY852001 FAU851977:FAU852001 FKQ851977:FKQ852001 FUM851977:FUM852001 GEI851977:GEI852001 GOE851977:GOE852001 GYA851977:GYA852001 HHW851977:HHW852001 HRS851977:HRS852001 IBO851977:IBO852001 ILK851977:ILK852001 IVG851977:IVG852001 JFC851977:JFC852001 JOY851977:JOY852001 JYU851977:JYU852001 KIQ851977:KIQ852001 KSM851977:KSM852001 LCI851977:LCI852001 LME851977:LME852001 LWA851977:LWA852001 MFW851977:MFW852001 MPS851977:MPS852001 MZO851977:MZO852001 NJK851977:NJK852001 NTG851977:NTG852001 ODC851977:ODC852001 OMY851977:OMY852001 OWU851977:OWU852001 PGQ851977:PGQ852001 PQM851977:PQM852001 QAI851977:QAI852001 QKE851977:QKE852001 QUA851977:QUA852001 RDW851977:RDW852001 RNS851977:RNS852001 RXO851977:RXO852001 SHK851977:SHK852001 SRG851977:SRG852001 TBC851977:TBC852001 TKY851977:TKY852001 TUU851977:TUU852001 UEQ851977:UEQ852001 UOM851977:UOM852001 UYI851977:UYI852001 VIE851977:VIE852001 VSA851977:VSA852001 WBW851977:WBW852001 WLS851977:WLS852001 WVO851977:WVO852001 JC917513:JC917537 SY917513:SY917537 ACU917513:ACU917537 AMQ917513:AMQ917537 AWM917513:AWM917537 BGI917513:BGI917537 BQE917513:BQE917537 CAA917513:CAA917537 CJW917513:CJW917537 CTS917513:CTS917537 DDO917513:DDO917537 DNK917513:DNK917537 DXG917513:DXG917537 EHC917513:EHC917537 EQY917513:EQY917537 FAU917513:FAU917537 FKQ917513:FKQ917537 FUM917513:FUM917537 GEI917513:GEI917537 GOE917513:GOE917537 GYA917513:GYA917537 HHW917513:HHW917537 HRS917513:HRS917537 IBO917513:IBO917537 ILK917513:ILK917537 IVG917513:IVG917537 JFC917513:JFC917537 JOY917513:JOY917537 JYU917513:JYU917537 KIQ917513:KIQ917537 KSM917513:KSM917537 LCI917513:LCI917537 LME917513:LME917537 LWA917513:LWA917537 MFW917513:MFW917537 MPS917513:MPS917537 MZO917513:MZO917537 NJK917513:NJK917537 NTG917513:NTG917537 ODC917513:ODC917537 OMY917513:OMY917537 OWU917513:OWU917537 PGQ917513:PGQ917537 PQM917513:PQM917537 QAI917513:QAI917537 QKE917513:QKE917537 QUA917513:QUA917537 RDW917513:RDW917537 RNS917513:RNS917537 RXO917513:RXO917537 SHK917513:SHK917537 SRG917513:SRG917537 TBC917513:TBC917537 TKY917513:TKY917537 TUU917513:TUU917537 UEQ917513:UEQ917537 UOM917513:UOM917537 UYI917513:UYI917537 VIE917513:VIE917537 VSA917513:VSA917537 WBW917513:WBW917537 WLS917513:WLS917537 WVO917513:WVO917537 JC983049:JC983073 SY983049:SY983073 ACU983049:ACU983073 AMQ983049:AMQ983073 AWM983049:AWM983073 BGI983049:BGI983073 BQE983049:BQE983073 CAA983049:CAA983073 CJW983049:CJW983073 CTS983049:CTS983073 DDO983049:DDO983073 DNK983049:DNK983073 DXG983049:DXG983073 EHC983049:EHC983073 EQY983049:EQY983073 FAU983049:FAU983073 FKQ983049:FKQ983073 FUM983049:FUM983073 GEI983049:GEI983073 GOE983049:GOE983073 GYA983049:GYA983073 HHW983049:HHW983073 HRS983049:HRS983073 IBO983049:IBO983073 ILK983049:ILK983073 IVG983049:IVG983073 JFC983049:JFC983073 JOY983049:JOY983073 JYU983049:JYU983073 KIQ983049:KIQ983073 KSM983049:KSM983073 LCI983049:LCI983073 LME983049:LME983073 LWA983049:LWA983073 MFW983049:MFW983073 MPS983049:MPS983073 MZO983049:MZO983073 NJK983049:NJK983073 NTG983049:NTG983073 ODC983049:ODC983073 OMY983049:OMY983073 OWU983049:OWU983073 PGQ983049:PGQ983073 PQM983049:PQM983073 QAI983049:QAI983073 QKE983049:QKE983073 QUA983049:QUA983073 RDW983049:RDW983073 RNS983049:RNS983073 RXO983049:RXO983073 SHK983049:SHK983073 SRG983049:SRG983073 TBC983049:TBC983073 TKY983049:TKY983073 TUU983049:TUU983073 UEQ983049:UEQ983073 UOM983049:UOM983073 UYI983049:UYI983073 VIE983049:VIE983073 VSA983049:VSA983073 WBW983049:WBW983073 WLS983049:WLS983073 WVO983049:WVO983073 WVQ983049:WVQ983073 JE9:JE33 TA9:TA33 ACW9:ACW33 AMS9:AMS33 AWO9:AWO33 BGK9:BGK33 BQG9:BQG33 CAC9:CAC33 CJY9:CJY33 CTU9:CTU33 DDQ9:DDQ33 DNM9:DNM33 DXI9:DXI33 EHE9:EHE33 ERA9:ERA33 FAW9:FAW33 FKS9:FKS33 FUO9:FUO33 GEK9:GEK33 GOG9:GOG33 GYC9:GYC33 HHY9:HHY33 HRU9:HRU33 IBQ9:IBQ33 ILM9:ILM33 IVI9:IVI33 JFE9:JFE33 JPA9:JPA33 JYW9:JYW33 KIS9:KIS33 KSO9:KSO33 LCK9:LCK33 LMG9:LMG33 LWC9:LWC33 MFY9:MFY33 MPU9:MPU33 MZQ9:MZQ33 NJM9:NJM33 NTI9:NTI33 ODE9:ODE33 ONA9:ONA33 OWW9:OWW33 PGS9:PGS33 PQO9:PQO33 QAK9:QAK33 QKG9:QKG33 QUC9:QUC33 RDY9:RDY33 RNU9:RNU33 RXQ9:RXQ33 SHM9:SHM33 SRI9:SRI33 TBE9:TBE33 TLA9:TLA33 TUW9:TUW33 UES9:UES33 UOO9:UOO33 UYK9:UYK33 VIG9:VIG33 VSC9:VSC33 WBY9:WBY33 WLU9:WLU33 WVQ9:WVQ33 E65545:F65569 JE65545:JE65569 TA65545:TA65569 ACW65545:ACW65569 AMS65545:AMS65569 AWO65545:AWO65569 BGK65545:BGK65569 BQG65545:BQG65569 CAC65545:CAC65569 CJY65545:CJY65569 CTU65545:CTU65569 DDQ65545:DDQ65569 DNM65545:DNM65569 DXI65545:DXI65569 EHE65545:EHE65569 ERA65545:ERA65569 FAW65545:FAW65569 FKS65545:FKS65569 FUO65545:FUO65569 GEK65545:GEK65569 GOG65545:GOG65569 GYC65545:GYC65569 HHY65545:HHY65569 HRU65545:HRU65569 IBQ65545:IBQ65569 ILM65545:ILM65569 IVI65545:IVI65569 JFE65545:JFE65569 JPA65545:JPA65569 JYW65545:JYW65569 KIS65545:KIS65569 KSO65545:KSO65569 LCK65545:LCK65569 LMG65545:LMG65569 LWC65545:LWC65569 MFY65545:MFY65569 MPU65545:MPU65569 MZQ65545:MZQ65569 NJM65545:NJM65569 NTI65545:NTI65569 ODE65545:ODE65569 ONA65545:ONA65569 OWW65545:OWW65569 PGS65545:PGS65569 PQO65545:PQO65569 QAK65545:QAK65569 QKG65545:QKG65569 QUC65545:QUC65569 RDY65545:RDY65569 RNU65545:RNU65569 RXQ65545:RXQ65569 SHM65545:SHM65569 SRI65545:SRI65569 TBE65545:TBE65569 TLA65545:TLA65569 TUW65545:TUW65569 UES65545:UES65569 UOO65545:UOO65569 UYK65545:UYK65569 VIG65545:VIG65569 VSC65545:VSC65569 WBY65545:WBY65569 WLU65545:WLU65569 WVQ65545:WVQ65569 E131081:F131105 JE131081:JE131105 TA131081:TA131105 ACW131081:ACW131105 AMS131081:AMS131105 AWO131081:AWO131105 BGK131081:BGK131105 BQG131081:BQG131105 CAC131081:CAC131105 CJY131081:CJY131105 CTU131081:CTU131105 DDQ131081:DDQ131105 DNM131081:DNM131105 DXI131081:DXI131105 EHE131081:EHE131105 ERA131081:ERA131105 FAW131081:FAW131105 FKS131081:FKS131105 FUO131081:FUO131105 GEK131081:GEK131105 GOG131081:GOG131105 GYC131081:GYC131105 HHY131081:HHY131105 HRU131081:HRU131105 IBQ131081:IBQ131105 ILM131081:ILM131105 IVI131081:IVI131105 JFE131081:JFE131105 JPA131081:JPA131105 JYW131081:JYW131105 KIS131081:KIS131105 KSO131081:KSO131105 LCK131081:LCK131105 LMG131081:LMG131105 LWC131081:LWC131105 MFY131081:MFY131105 MPU131081:MPU131105 MZQ131081:MZQ131105 NJM131081:NJM131105 NTI131081:NTI131105 ODE131081:ODE131105 ONA131081:ONA131105 OWW131081:OWW131105 PGS131081:PGS131105 PQO131081:PQO131105 QAK131081:QAK131105 QKG131081:QKG131105 QUC131081:QUC131105 RDY131081:RDY131105 RNU131081:RNU131105 RXQ131081:RXQ131105 SHM131081:SHM131105 SRI131081:SRI131105 TBE131081:TBE131105 TLA131081:TLA131105 TUW131081:TUW131105 UES131081:UES131105 UOO131081:UOO131105 UYK131081:UYK131105 VIG131081:VIG131105 VSC131081:VSC131105 WBY131081:WBY131105 WLU131081:WLU131105 WVQ131081:WVQ131105 E196617:F196641 JE196617:JE196641 TA196617:TA196641 ACW196617:ACW196641 AMS196617:AMS196641 AWO196617:AWO196641 BGK196617:BGK196641 BQG196617:BQG196641 CAC196617:CAC196641 CJY196617:CJY196641 CTU196617:CTU196641 DDQ196617:DDQ196641 DNM196617:DNM196641 DXI196617:DXI196641 EHE196617:EHE196641 ERA196617:ERA196641 FAW196617:FAW196641 FKS196617:FKS196641 FUO196617:FUO196641 GEK196617:GEK196641 GOG196617:GOG196641 GYC196617:GYC196641 HHY196617:HHY196641 HRU196617:HRU196641 IBQ196617:IBQ196641 ILM196617:ILM196641 IVI196617:IVI196641 JFE196617:JFE196641 JPA196617:JPA196641 JYW196617:JYW196641 KIS196617:KIS196641 KSO196617:KSO196641 LCK196617:LCK196641 LMG196617:LMG196641 LWC196617:LWC196641 MFY196617:MFY196641 MPU196617:MPU196641 MZQ196617:MZQ196641 NJM196617:NJM196641 NTI196617:NTI196641 ODE196617:ODE196641 ONA196617:ONA196641 OWW196617:OWW196641 PGS196617:PGS196641 PQO196617:PQO196641 QAK196617:QAK196641 QKG196617:QKG196641 QUC196617:QUC196641 RDY196617:RDY196641 RNU196617:RNU196641 RXQ196617:RXQ196641 SHM196617:SHM196641 SRI196617:SRI196641 TBE196617:TBE196641 TLA196617:TLA196641 TUW196617:TUW196641 UES196617:UES196641 UOO196617:UOO196641 UYK196617:UYK196641 VIG196617:VIG196641 VSC196617:VSC196641 WBY196617:WBY196641 WLU196617:WLU196641 WVQ196617:WVQ196641 E262153:F262177 JE262153:JE262177 TA262153:TA262177 ACW262153:ACW262177 AMS262153:AMS262177 AWO262153:AWO262177 BGK262153:BGK262177 BQG262153:BQG262177 CAC262153:CAC262177 CJY262153:CJY262177 CTU262153:CTU262177 DDQ262153:DDQ262177 DNM262153:DNM262177 DXI262153:DXI262177 EHE262153:EHE262177 ERA262153:ERA262177 FAW262153:FAW262177 FKS262153:FKS262177 FUO262153:FUO262177 GEK262153:GEK262177 GOG262153:GOG262177 GYC262153:GYC262177 HHY262153:HHY262177 HRU262153:HRU262177 IBQ262153:IBQ262177 ILM262153:ILM262177 IVI262153:IVI262177 JFE262153:JFE262177 JPA262153:JPA262177 JYW262153:JYW262177 KIS262153:KIS262177 KSO262153:KSO262177 LCK262153:LCK262177 LMG262153:LMG262177 LWC262153:LWC262177 MFY262153:MFY262177 MPU262153:MPU262177 MZQ262153:MZQ262177 NJM262153:NJM262177 NTI262153:NTI262177 ODE262153:ODE262177 ONA262153:ONA262177 OWW262153:OWW262177 PGS262153:PGS262177 PQO262153:PQO262177 QAK262153:QAK262177 QKG262153:QKG262177 QUC262153:QUC262177 RDY262153:RDY262177 RNU262153:RNU262177 RXQ262153:RXQ262177 SHM262153:SHM262177 SRI262153:SRI262177 TBE262153:TBE262177 TLA262153:TLA262177 TUW262153:TUW262177 UES262153:UES262177 UOO262153:UOO262177 UYK262153:UYK262177 VIG262153:VIG262177 VSC262153:VSC262177 WBY262153:WBY262177 WLU262153:WLU262177 WVQ262153:WVQ262177 E327689:F327713 JE327689:JE327713 TA327689:TA327713 ACW327689:ACW327713 AMS327689:AMS327713 AWO327689:AWO327713 BGK327689:BGK327713 BQG327689:BQG327713 CAC327689:CAC327713 CJY327689:CJY327713 CTU327689:CTU327713 DDQ327689:DDQ327713 DNM327689:DNM327713 DXI327689:DXI327713 EHE327689:EHE327713 ERA327689:ERA327713 FAW327689:FAW327713 FKS327689:FKS327713 FUO327689:FUO327713 GEK327689:GEK327713 GOG327689:GOG327713 GYC327689:GYC327713 HHY327689:HHY327713 HRU327689:HRU327713 IBQ327689:IBQ327713 ILM327689:ILM327713 IVI327689:IVI327713 JFE327689:JFE327713 JPA327689:JPA327713 JYW327689:JYW327713 KIS327689:KIS327713 KSO327689:KSO327713 LCK327689:LCK327713 LMG327689:LMG327713 LWC327689:LWC327713 MFY327689:MFY327713 MPU327689:MPU327713 MZQ327689:MZQ327713 NJM327689:NJM327713 NTI327689:NTI327713 ODE327689:ODE327713 ONA327689:ONA327713 OWW327689:OWW327713 PGS327689:PGS327713 PQO327689:PQO327713 QAK327689:QAK327713 QKG327689:QKG327713 QUC327689:QUC327713 RDY327689:RDY327713 RNU327689:RNU327713 RXQ327689:RXQ327713 SHM327689:SHM327713 SRI327689:SRI327713 TBE327689:TBE327713 TLA327689:TLA327713 TUW327689:TUW327713 UES327689:UES327713 UOO327689:UOO327713 UYK327689:UYK327713 VIG327689:VIG327713 VSC327689:VSC327713 WBY327689:WBY327713 WLU327689:WLU327713 WVQ327689:WVQ327713 E393225:F393249 JE393225:JE393249 TA393225:TA393249 ACW393225:ACW393249 AMS393225:AMS393249 AWO393225:AWO393249 BGK393225:BGK393249 BQG393225:BQG393249 CAC393225:CAC393249 CJY393225:CJY393249 CTU393225:CTU393249 DDQ393225:DDQ393249 DNM393225:DNM393249 DXI393225:DXI393249 EHE393225:EHE393249 ERA393225:ERA393249 FAW393225:FAW393249 FKS393225:FKS393249 FUO393225:FUO393249 GEK393225:GEK393249 GOG393225:GOG393249 GYC393225:GYC393249 HHY393225:HHY393249 HRU393225:HRU393249 IBQ393225:IBQ393249 ILM393225:ILM393249 IVI393225:IVI393249 JFE393225:JFE393249 JPA393225:JPA393249 JYW393225:JYW393249 KIS393225:KIS393249 KSO393225:KSO393249 LCK393225:LCK393249 LMG393225:LMG393249 LWC393225:LWC393249 MFY393225:MFY393249 MPU393225:MPU393249 MZQ393225:MZQ393249 NJM393225:NJM393249 NTI393225:NTI393249 ODE393225:ODE393249 ONA393225:ONA393249 OWW393225:OWW393249 PGS393225:PGS393249 PQO393225:PQO393249 QAK393225:QAK393249 QKG393225:QKG393249 QUC393225:QUC393249 RDY393225:RDY393249 RNU393225:RNU393249 RXQ393225:RXQ393249 SHM393225:SHM393249 SRI393225:SRI393249 TBE393225:TBE393249 TLA393225:TLA393249 TUW393225:TUW393249 UES393225:UES393249 UOO393225:UOO393249 UYK393225:UYK393249 VIG393225:VIG393249 VSC393225:VSC393249 WBY393225:WBY393249 WLU393225:WLU393249 WVQ393225:WVQ393249 E458761:F458785 JE458761:JE458785 TA458761:TA458785 ACW458761:ACW458785 AMS458761:AMS458785 AWO458761:AWO458785 BGK458761:BGK458785 BQG458761:BQG458785 CAC458761:CAC458785 CJY458761:CJY458785 CTU458761:CTU458785 DDQ458761:DDQ458785 DNM458761:DNM458785 DXI458761:DXI458785 EHE458761:EHE458785 ERA458761:ERA458785 FAW458761:FAW458785 FKS458761:FKS458785 FUO458761:FUO458785 GEK458761:GEK458785 GOG458761:GOG458785 GYC458761:GYC458785 HHY458761:HHY458785 HRU458761:HRU458785 IBQ458761:IBQ458785 ILM458761:ILM458785 IVI458761:IVI458785 JFE458761:JFE458785 JPA458761:JPA458785 JYW458761:JYW458785 KIS458761:KIS458785 KSO458761:KSO458785 LCK458761:LCK458785 LMG458761:LMG458785 LWC458761:LWC458785 MFY458761:MFY458785 MPU458761:MPU458785 MZQ458761:MZQ458785 NJM458761:NJM458785 NTI458761:NTI458785 ODE458761:ODE458785 ONA458761:ONA458785 OWW458761:OWW458785 PGS458761:PGS458785 PQO458761:PQO458785 QAK458761:QAK458785 QKG458761:QKG458785 QUC458761:QUC458785 RDY458761:RDY458785 RNU458761:RNU458785 RXQ458761:RXQ458785 SHM458761:SHM458785 SRI458761:SRI458785 TBE458761:TBE458785 TLA458761:TLA458785 TUW458761:TUW458785 UES458761:UES458785 UOO458761:UOO458785 UYK458761:UYK458785 VIG458761:VIG458785 VSC458761:VSC458785 WBY458761:WBY458785 WLU458761:WLU458785 WVQ458761:WVQ458785 E524297:F524321 JE524297:JE524321 TA524297:TA524321 ACW524297:ACW524321 AMS524297:AMS524321 AWO524297:AWO524321 BGK524297:BGK524321 BQG524297:BQG524321 CAC524297:CAC524321 CJY524297:CJY524321 CTU524297:CTU524321 DDQ524297:DDQ524321 DNM524297:DNM524321 DXI524297:DXI524321 EHE524297:EHE524321 ERA524297:ERA524321 FAW524297:FAW524321 FKS524297:FKS524321 FUO524297:FUO524321 GEK524297:GEK524321 GOG524297:GOG524321 GYC524297:GYC524321 HHY524297:HHY524321 HRU524297:HRU524321 IBQ524297:IBQ524321 ILM524297:ILM524321 IVI524297:IVI524321 JFE524297:JFE524321 JPA524297:JPA524321 JYW524297:JYW524321 KIS524297:KIS524321 KSO524297:KSO524321 LCK524297:LCK524321 LMG524297:LMG524321 LWC524297:LWC524321 MFY524297:MFY524321 MPU524297:MPU524321 MZQ524297:MZQ524321 NJM524297:NJM524321 NTI524297:NTI524321 ODE524297:ODE524321 ONA524297:ONA524321 OWW524297:OWW524321 PGS524297:PGS524321 PQO524297:PQO524321 QAK524297:QAK524321 QKG524297:QKG524321 QUC524297:QUC524321 RDY524297:RDY524321 RNU524297:RNU524321 RXQ524297:RXQ524321 SHM524297:SHM524321 SRI524297:SRI524321 TBE524297:TBE524321 TLA524297:TLA524321 TUW524297:TUW524321 UES524297:UES524321 UOO524297:UOO524321 UYK524297:UYK524321 VIG524297:VIG524321 VSC524297:VSC524321 WBY524297:WBY524321 WLU524297:WLU524321 WVQ524297:WVQ524321 E589833:F589857 JE589833:JE589857 TA589833:TA589857 ACW589833:ACW589857 AMS589833:AMS589857 AWO589833:AWO589857 BGK589833:BGK589857 BQG589833:BQG589857 CAC589833:CAC589857 CJY589833:CJY589857 CTU589833:CTU589857 DDQ589833:DDQ589857 DNM589833:DNM589857 DXI589833:DXI589857 EHE589833:EHE589857 ERA589833:ERA589857 FAW589833:FAW589857 FKS589833:FKS589857 FUO589833:FUO589857 GEK589833:GEK589857 GOG589833:GOG589857 GYC589833:GYC589857 HHY589833:HHY589857 HRU589833:HRU589857 IBQ589833:IBQ589857 ILM589833:ILM589857 IVI589833:IVI589857 JFE589833:JFE589857 JPA589833:JPA589857 JYW589833:JYW589857 KIS589833:KIS589857 KSO589833:KSO589857 LCK589833:LCK589857 LMG589833:LMG589857 LWC589833:LWC589857 MFY589833:MFY589857 MPU589833:MPU589857 MZQ589833:MZQ589857 NJM589833:NJM589857 NTI589833:NTI589857 ODE589833:ODE589857 ONA589833:ONA589857 OWW589833:OWW589857 PGS589833:PGS589857 PQO589833:PQO589857 QAK589833:QAK589857 QKG589833:QKG589857 QUC589833:QUC589857 RDY589833:RDY589857 RNU589833:RNU589857 RXQ589833:RXQ589857 SHM589833:SHM589857 SRI589833:SRI589857 TBE589833:TBE589857 TLA589833:TLA589857 TUW589833:TUW589857 UES589833:UES589857 UOO589833:UOO589857 UYK589833:UYK589857 VIG589833:VIG589857 VSC589833:VSC589857 WBY589833:WBY589857 WLU589833:WLU589857 WVQ589833:WVQ589857 E655369:F655393 JE655369:JE655393 TA655369:TA655393 ACW655369:ACW655393 AMS655369:AMS655393 AWO655369:AWO655393 BGK655369:BGK655393 BQG655369:BQG655393 CAC655369:CAC655393 CJY655369:CJY655393 CTU655369:CTU655393 DDQ655369:DDQ655393 DNM655369:DNM655393 DXI655369:DXI655393 EHE655369:EHE655393 ERA655369:ERA655393 FAW655369:FAW655393 FKS655369:FKS655393 FUO655369:FUO655393 GEK655369:GEK655393 GOG655369:GOG655393 GYC655369:GYC655393 HHY655369:HHY655393 HRU655369:HRU655393 IBQ655369:IBQ655393 ILM655369:ILM655393 IVI655369:IVI655393 JFE655369:JFE655393 JPA655369:JPA655393 JYW655369:JYW655393 KIS655369:KIS655393 KSO655369:KSO655393 LCK655369:LCK655393 LMG655369:LMG655393 LWC655369:LWC655393 MFY655369:MFY655393 MPU655369:MPU655393 MZQ655369:MZQ655393 NJM655369:NJM655393 NTI655369:NTI655393 ODE655369:ODE655393 ONA655369:ONA655393 OWW655369:OWW655393 PGS655369:PGS655393 PQO655369:PQO655393 QAK655369:QAK655393 QKG655369:QKG655393 QUC655369:QUC655393 RDY655369:RDY655393 RNU655369:RNU655393 RXQ655369:RXQ655393 SHM655369:SHM655393 SRI655369:SRI655393 TBE655369:TBE655393 TLA655369:TLA655393 TUW655369:TUW655393 UES655369:UES655393 UOO655369:UOO655393 UYK655369:UYK655393 VIG655369:VIG655393 VSC655369:VSC655393 WBY655369:WBY655393 WLU655369:WLU655393 WVQ655369:WVQ655393 E720905:F720929 JE720905:JE720929 TA720905:TA720929 ACW720905:ACW720929 AMS720905:AMS720929 AWO720905:AWO720929 BGK720905:BGK720929 BQG720905:BQG720929 CAC720905:CAC720929 CJY720905:CJY720929 CTU720905:CTU720929 DDQ720905:DDQ720929 DNM720905:DNM720929 DXI720905:DXI720929 EHE720905:EHE720929 ERA720905:ERA720929 FAW720905:FAW720929 FKS720905:FKS720929 FUO720905:FUO720929 GEK720905:GEK720929 GOG720905:GOG720929 GYC720905:GYC720929 HHY720905:HHY720929 HRU720905:HRU720929 IBQ720905:IBQ720929 ILM720905:ILM720929 IVI720905:IVI720929 JFE720905:JFE720929 JPA720905:JPA720929 JYW720905:JYW720929 KIS720905:KIS720929 KSO720905:KSO720929 LCK720905:LCK720929 LMG720905:LMG720929 LWC720905:LWC720929 MFY720905:MFY720929 MPU720905:MPU720929 MZQ720905:MZQ720929 NJM720905:NJM720929 NTI720905:NTI720929 ODE720905:ODE720929 ONA720905:ONA720929 OWW720905:OWW720929 PGS720905:PGS720929 PQO720905:PQO720929 QAK720905:QAK720929 QKG720905:QKG720929 QUC720905:QUC720929 RDY720905:RDY720929 RNU720905:RNU720929 RXQ720905:RXQ720929 SHM720905:SHM720929 SRI720905:SRI720929 TBE720905:TBE720929 TLA720905:TLA720929 TUW720905:TUW720929 UES720905:UES720929 UOO720905:UOO720929 UYK720905:UYK720929 VIG720905:VIG720929 VSC720905:VSC720929 WBY720905:WBY720929 WLU720905:WLU720929 WVQ720905:WVQ720929 E786441:F786465 JE786441:JE786465 TA786441:TA786465 ACW786441:ACW786465 AMS786441:AMS786465 AWO786441:AWO786465 BGK786441:BGK786465 BQG786441:BQG786465 CAC786441:CAC786465 CJY786441:CJY786465 CTU786441:CTU786465 DDQ786441:DDQ786465 DNM786441:DNM786465 DXI786441:DXI786465 EHE786441:EHE786465 ERA786441:ERA786465 FAW786441:FAW786465 FKS786441:FKS786465 FUO786441:FUO786465 GEK786441:GEK786465 GOG786441:GOG786465 GYC786441:GYC786465 HHY786441:HHY786465 HRU786441:HRU786465 IBQ786441:IBQ786465 ILM786441:ILM786465 IVI786441:IVI786465 JFE786441:JFE786465 JPA786441:JPA786465 JYW786441:JYW786465 KIS786441:KIS786465 KSO786441:KSO786465 LCK786441:LCK786465 LMG786441:LMG786465 LWC786441:LWC786465 MFY786441:MFY786465 MPU786441:MPU786465 MZQ786441:MZQ786465 NJM786441:NJM786465 NTI786441:NTI786465 ODE786441:ODE786465 ONA786441:ONA786465 OWW786441:OWW786465 PGS786441:PGS786465 PQO786441:PQO786465 QAK786441:QAK786465 QKG786441:QKG786465 QUC786441:QUC786465 RDY786441:RDY786465 RNU786441:RNU786465 RXQ786441:RXQ786465 SHM786441:SHM786465 SRI786441:SRI786465 TBE786441:TBE786465 TLA786441:TLA786465 TUW786441:TUW786465 UES786441:UES786465 UOO786441:UOO786465 UYK786441:UYK786465 VIG786441:VIG786465 VSC786441:VSC786465 WBY786441:WBY786465 WLU786441:WLU786465 WVQ786441:WVQ786465 E851977:F852001 JE851977:JE852001 TA851977:TA852001 ACW851977:ACW852001 AMS851977:AMS852001 AWO851977:AWO852001 BGK851977:BGK852001 BQG851977:BQG852001 CAC851977:CAC852001 CJY851977:CJY852001 CTU851977:CTU852001 DDQ851977:DDQ852001 DNM851977:DNM852001 DXI851977:DXI852001 EHE851977:EHE852001 ERA851977:ERA852001 FAW851977:FAW852001 FKS851977:FKS852001 FUO851977:FUO852001 GEK851977:GEK852001 GOG851977:GOG852001 GYC851977:GYC852001 HHY851977:HHY852001 HRU851977:HRU852001 IBQ851977:IBQ852001 ILM851977:ILM852001 IVI851977:IVI852001 JFE851977:JFE852001 JPA851977:JPA852001 JYW851977:JYW852001 KIS851977:KIS852001 KSO851977:KSO852001 LCK851977:LCK852001 LMG851977:LMG852001 LWC851977:LWC852001 MFY851977:MFY852001 MPU851977:MPU852001 MZQ851977:MZQ852001 NJM851977:NJM852001 NTI851977:NTI852001 ODE851977:ODE852001 ONA851977:ONA852001 OWW851977:OWW852001 PGS851977:PGS852001 PQO851977:PQO852001 QAK851977:QAK852001 QKG851977:QKG852001 QUC851977:QUC852001 RDY851977:RDY852001 RNU851977:RNU852001 RXQ851977:RXQ852001 SHM851977:SHM852001 SRI851977:SRI852001 TBE851977:TBE852001 TLA851977:TLA852001 TUW851977:TUW852001 UES851977:UES852001 UOO851977:UOO852001 UYK851977:UYK852001 VIG851977:VIG852001 VSC851977:VSC852001 WBY851977:WBY852001 WLU851977:WLU852001 WVQ851977:WVQ852001 E917513:F917537 JE917513:JE917537 TA917513:TA917537 ACW917513:ACW917537 AMS917513:AMS917537 AWO917513:AWO917537 BGK917513:BGK917537 BQG917513:BQG917537 CAC917513:CAC917537 CJY917513:CJY917537 CTU917513:CTU917537 DDQ917513:DDQ917537 DNM917513:DNM917537 DXI917513:DXI917537 EHE917513:EHE917537 ERA917513:ERA917537 FAW917513:FAW917537 FKS917513:FKS917537 FUO917513:FUO917537 GEK917513:GEK917537 GOG917513:GOG917537 GYC917513:GYC917537 HHY917513:HHY917537 HRU917513:HRU917537 IBQ917513:IBQ917537 ILM917513:ILM917537 IVI917513:IVI917537 JFE917513:JFE917537 JPA917513:JPA917537 JYW917513:JYW917537 KIS917513:KIS917537 KSO917513:KSO917537 LCK917513:LCK917537 LMG917513:LMG917537 LWC917513:LWC917537 MFY917513:MFY917537 MPU917513:MPU917537 MZQ917513:MZQ917537 NJM917513:NJM917537 NTI917513:NTI917537 ODE917513:ODE917537 ONA917513:ONA917537 OWW917513:OWW917537 PGS917513:PGS917537 PQO917513:PQO917537 QAK917513:QAK917537 QKG917513:QKG917537 QUC917513:QUC917537 RDY917513:RDY917537 RNU917513:RNU917537 RXQ917513:RXQ917537 SHM917513:SHM917537 SRI917513:SRI917537 TBE917513:TBE917537 TLA917513:TLA917537 TUW917513:TUW917537 UES917513:UES917537 UOO917513:UOO917537 UYK917513:UYK917537 VIG917513:VIG917537 VSC917513:VSC917537 WBY917513:WBY917537 WLU917513:WLU917537 WVQ917513:WVQ917537 E983049:F983073 JE983049:JE983073 TA983049:TA983073 ACW983049:ACW983073 AMS983049:AMS983073 AWO983049:AWO983073 BGK983049:BGK983073 BQG983049:BQG983073 CAC983049:CAC983073 CJY983049:CJY983073 CTU983049:CTU983073 DDQ983049:DDQ983073 DNM983049:DNM983073 DXI983049:DXI983073 EHE983049:EHE983073 ERA983049:ERA983073 FAW983049:FAW983073 FKS983049:FKS983073 FUO983049:FUO983073 GEK983049:GEK983073 GOG983049:GOG983073 GYC983049:GYC983073 HHY983049:HHY983073 HRU983049:HRU983073 IBQ983049:IBQ983073 ILM983049:ILM983073 IVI983049:IVI983073 JFE983049:JFE983073 JPA983049:JPA983073 JYW983049:JYW983073 KIS983049:KIS983073 KSO983049:KSO983073 LCK983049:LCK983073 LMG983049:LMG983073 LWC983049:LWC983073 MFY983049:MFY983073 MPU983049:MPU983073 MZQ983049:MZQ983073 NJM983049:NJM983073 NTI983049:NTI983073 ODE983049:ODE983073 ONA983049:ONA983073 OWW983049:OWW983073 PGS983049:PGS983073 PQO983049:PQO983073 QAK983049:QAK983073 QKG983049:QKG983073 QUC983049:QUC983073 RDY983049:RDY983073 RNU983049:RNU983073 RXQ983049:RXQ983073 SHM983049:SHM983073 SRI983049:SRI983073 TBE983049:TBE983073 TLA983049:TLA983073 TUW983049:TUW983073 UES983049:UES983073 UOO983049:UOO983073 UYK983049:UYK983073 VIG983049:VIG983073 VSC983049:VSC983073 WBY983049:WBY983073 WLU983049:WLU983073" xr:uid="{00000000-0002-0000-0600-000001000000}">
      <formula1>$L$9:$L$10</formula1>
    </dataValidation>
    <dataValidation type="list" allowBlank="1" showInputMessage="1" showErrorMessage="1" sqref="D9:D33 JB9:JB33 SX9:SX33 ACT9:ACT33 AMP9:AMP33 AWL9:AWL33 BGH9:BGH33 BQD9:BQD33 BZZ9:BZZ33 CJV9:CJV33 CTR9:CTR33 DDN9:DDN33 DNJ9:DNJ33 DXF9:DXF33 EHB9:EHB33 EQX9:EQX33 FAT9:FAT33 FKP9:FKP33 FUL9:FUL33 GEH9:GEH33 GOD9:GOD33 GXZ9:GXZ33 HHV9:HHV33 HRR9:HRR33 IBN9:IBN33 ILJ9:ILJ33 IVF9:IVF33 JFB9:JFB33 JOX9:JOX33 JYT9:JYT33 KIP9:KIP33 KSL9:KSL33 LCH9:LCH33 LMD9:LMD33 LVZ9:LVZ33 MFV9:MFV33 MPR9:MPR33 MZN9:MZN33 NJJ9:NJJ33 NTF9:NTF33 ODB9:ODB33 OMX9:OMX33 OWT9:OWT33 PGP9:PGP33 PQL9:PQL33 QAH9:QAH33 QKD9:QKD33 QTZ9:QTZ33 RDV9:RDV33 RNR9:RNR33 RXN9:RXN33 SHJ9:SHJ33 SRF9:SRF33 TBB9:TBB33 TKX9:TKX33 TUT9:TUT33 UEP9:UEP33 UOL9:UOL33 UYH9:UYH33 VID9:VID33 VRZ9:VRZ33 WBV9:WBV33 WLR9:WLR33 WVN9:WVN33 D65545:D65569 JB65545:JB65569 SX65545:SX65569 ACT65545:ACT65569 AMP65545:AMP65569 AWL65545:AWL65569 BGH65545:BGH65569 BQD65545:BQD65569 BZZ65545:BZZ65569 CJV65545:CJV65569 CTR65545:CTR65569 DDN65545:DDN65569 DNJ65545:DNJ65569 DXF65545:DXF65569 EHB65545:EHB65569 EQX65545:EQX65569 FAT65545:FAT65569 FKP65545:FKP65569 FUL65545:FUL65569 GEH65545:GEH65569 GOD65545:GOD65569 GXZ65545:GXZ65569 HHV65545:HHV65569 HRR65545:HRR65569 IBN65545:IBN65569 ILJ65545:ILJ65569 IVF65545:IVF65569 JFB65545:JFB65569 JOX65545:JOX65569 JYT65545:JYT65569 KIP65545:KIP65569 KSL65545:KSL65569 LCH65545:LCH65569 LMD65545:LMD65569 LVZ65545:LVZ65569 MFV65545:MFV65569 MPR65545:MPR65569 MZN65545:MZN65569 NJJ65545:NJJ65569 NTF65545:NTF65569 ODB65545:ODB65569 OMX65545:OMX65569 OWT65545:OWT65569 PGP65545:PGP65569 PQL65545:PQL65569 QAH65545:QAH65569 QKD65545:QKD65569 QTZ65545:QTZ65569 RDV65545:RDV65569 RNR65545:RNR65569 RXN65545:RXN65569 SHJ65545:SHJ65569 SRF65545:SRF65569 TBB65545:TBB65569 TKX65545:TKX65569 TUT65545:TUT65569 UEP65545:UEP65569 UOL65545:UOL65569 UYH65545:UYH65569 VID65545:VID65569 VRZ65545:VRZ65569 WBV65545:WBV65569 WLR65545:WLR65569 WVN65545:WVN65569 D131081:D131105 JB131081:JB131105 SX131081:SX131105 ACT131081:ACT131105 AMP131081:AMP131105 AWL131081:AWL131105 BGH131081:BGH131105 BQD131081:BQD131105 BZZ131081:BZZ131105 CJV131081:CJV131105 CTR131081:CTR131105 DDN131081:DDN131105 DNJ131081:DNJ131105 DXF131081:DXF131105 EHB131081:EHB131105 EQX131081:EQX131105 FAT131081:FAT131105 FKP131081:FKP131105 FUL131081:FUL131105 GEH131081:GEH131105 GOD131081:GOD131105 GXZ131081:GXZ131105 HHV131081:HHV131105 HRR131081:HRR131105 IBN131081:IBN131105 ILJ131081:ILJ131105 IVF131081:IVF131105 JFB131081:JFB131105 JOX131081:JOX131105 JYT131081:JYT131105 KIP131081:KIP131105 KSL131081:KSL131105 LCH131081:LCH131105 LMD131081:LMD131105 LVZ131081:LVZ131105 MFV131081:MFV131105 MPR131081:MPR131105 MZN131081:MZN131105 NJJ131081:NJJ131105 NTF131081:NTF131105 ODB131081:ODB131105 OMX131081:OMX131105 OWT131081:OWT131105 PGP131081:PGP131105 PQL131081:PQL131105 QAH131081:QAH131105 QKD131081:QKD131105 QTZ131081:QTZ131105 RDV131081:RDV131105 RNR131081:RNR131105 RXN131081:RXN131105 SHJ131081:SHJ131105 SRF131081:SRF131105 TBB131081:TBB131105 TKX131081:TKX131105 TUT131081:TUT131105 UEP131081:UEP131105 UOL131081:UOL131105 UYH131081:UYH131105 VID131081:VID131105 VRZ131081:VRZ131105 WBV131081:WBV131105 WLR131081:WLR131105 WVN131081:WVN131105 D196617:D196641 JB196617:JB196641 SX196617:SX196641 ACT196617:ACT196641 AMP196617:AMP196641 AWL196617:AWL196641 BGH196617:BGH196641 BQD196617:BQD196641 BZZ196617:BZZ196641 CJV196617:CJV196641 CTR196617:CTR196641 DDN196617:DDN196641 DNJ196617:DNJ196641 DXF196617:DXF196641 EHB196617:EHB196641 EQX196617:EQX196641 FAT196617:FAT196641 FKP196617:FKP196641 FUL196617:FUL196641 GEH196617:GEH196641 GOD196617:GOD196641 GXZ196617:GXZ196641 HHV196617:HHV196641 HRR196617:HRR196641 IBN196617:IBN196641 ILJ196617:ILJ196641 IVF196617:IVF196641 JFB196617:JFB196641 JOX196617:JOX196641 JYT196617:JYT196641 KIP196617:KIP196641 KSL196617:KSL196641 LCH196617:LCH196641 LMD196617:LMD196641 LVZ196617:LVZ196641 MFV196617:MFV196641 MPR196617:MPR196641 MZN196617:MZN196641 NJJ196617:NJJ196641 NTF196617:NTF196641 ODB196617:ODB196641 OMX196617:OMX196641 OWT196617:OWT196641 PGP196617:PGP196641 PQL196617:PQL196641 QAH196617:QAH196641 QKD196617:QKD196641 QTZ196617:QTZ196641 RDV196617:RDV196641 RNR196617:RNR196641 RXN196617:RXN196641 SHJ196617:SHJ196641 SRF196617:SRF196641 TBB196617:TBB196641 TKX196617:TKX196641 TUT196617:TUT196641 UEP196617:UEP196641 UOL196617:UOL196641 UYH196617:UYH196641 VID196617:VID196641 VRZ196617:VRZ196641 WBV196617:WBV196641 WLR196617:WLR196641 WVN196617:WVN196641 D262153:D262177 JB262153:JB262177 SX262153:SX262177 ACT262153:ACT262177 AMP262153:AMP262177 AWL262153:AWL262177 BGH262153:BGH262177 BQD262153:BQD262177 BZZ262153:BZZ262177 CJV262153:CJV262177 CTR262153:CTR262177 DDN262153:DDN262177 DNJ262153:DNJ262177 DXF262153:DXF262177 EHB262153:EHB262177 EQX262153:EQX262177 FAT262153:FAT262177 FKP262153:FKP262177 FUL262153:FUL262177 GEH262153:GEH262177 GOD262153:GOD262177 GXZ262153:GXZ262177 HHV262153:HHV262177 HRR262153:HRR262177 IBN262153:IBN262177 ILJ262153:ILJ262177 IVF262153:IVF262177 JFB262153:JFB262177 JOX262153:JOX262177 JYT262153:JYT262177 KIP262153:KIP262177 KSL262153:KSL262177 LCH262153:LCH262177 LMD262153:LMD262177 LVZ262153:LVZ262177 MFV262153:MFV262177 MPR262153:MPR262177 MZN262153:MZN262177 NJJ262153:NJJ262177 NTF262153:NTF262177 ODB262153:ODB262177 OMX262153:OMX262177 OWT262153:OWT262177 PGP262153:PGP262177 PQL262153:PQL262177 QAH262153:QAH262177 QKD262153:QKD262177 QTZ262153:QTZ262177 RDV262153:RDV262177 RNR262153:RNR262177 RXN262153:RXN262177 SHJ262153:SHJ262177 SRF262153:SRF262177 TBB262153:TBB262177 TKX262153:TKX262177 TUT262153:TUT262177 UEP262153:UEP262177 UOL262153:UOL262177 UYH262153:UYH262177 VID262153:VID262177 VRZ262153:VRZ262177 WBV262153:WBV262177 WLR262153:WLR262177 WVN262153:WVN262177 D327689:D327713 JB327689:JB327713 SX327689:SX327713 ACT327689:ACT327713 AMP327689:AMP327713 AWL327689:AWL327713 BGH327689:BGH327713 BQD327689:BQD327713 BZZ327689:BZZ327713 CJV327689:CJV327713 CTR327689:CTR327713 DDN327689:DDN327713 DNJ327689:DNJ327713 DXF327689:DXF327713 EHB327689:EHB327713 EQX327689:EQX327713 FAT327689:FAT327713 FKP327689:FKP327713 FUL327689:FUL327713 GEH327689:GEH327713 GOD327689:GOD327713 GXZ327689:GXZ327713 HHV327689:HHV327713 HRR327689:HRR327713 IBN327689:IBN327713 ILJ327689:ILJ327713 IVF327689:IVF327713 JFB327689:JFB327713 JOX327689:JOX327713 JYT327689:JYT327713 KIP327689:KIP327713 KSL327689:KSL327713 LCH327689:LCH327713 LMD327689:LMD327713 LVZ327689:LVZ327713 MFV327689:MFV327713 MPR327689:MPR327713 MZN327689:MZN327713 NJJ327689:NJJ327713 NTF327689:NTF327713 ODB327689:ODB327713 OMX327689:OMX327713 OWT327689:OWT327713 PGP327689:PGP327713 PQL327689:PQL327713 QAH327689:QAH327713 QKD327689:QKD327713 QTZ327689:QTZ327713 RDV327689:RDV327713 RNR327689:RNR327713 RXN327689:RXN327713 SHJ327689:SHJ327713 SRF327689:SRF327713 TBB327689:TBB327713 TKX327689:TKX327713 TUT327689:TUT327713 UEP327689:UEP327713 UOL327689:UOL327713 UYH327689:UYH327713 VID327689:VID327713 VRZ327689:VRZ327713 WBV327689:WBV327713 WLR327689:WLR327713 WVN327689:WVN327713 D393225:D393249 JB393225:JB393249 SX393225:SX393249 ACT393225:ACT393249 AMP393225:AMP393249 AWL393225:AWL393249 BGH393225:BGH393249 BQD393225:BQD393249 BZZ393225:BZZ393249 CJV393225:CJV393249 CTR393225:CTR393249 DDN393225:DDN393249 DNJ393225:DNJ393249 DXF393225:DXF393249 EHB393225:EHB393249 EQX393225:EQX393249 FAT393225:FAT393249 FKP393225:FKP393249 FUL393225:FUL393249 GEH393225:GEH393249 GOD393225:GOD393249 GXZ393225:GXZ393249 HHV393225:HHV393249 HRR393225:HRR393249 IBN393225:IBN393249 ILJ393225:ILJ393249 IVF393225:IVF393249 JFB393225:JFB393249 JOX393225:JOX393249 JYT393225:JYT393249 KIP393225:KIP393249 KSL393225:KSL393249 LCH393225:LCH393249 LMD393225:LMD393249 LVZ393225:LVZ393249 MFV393225:MFV393249 MPR393225:MPR393249 MZN393225:MZN393249 NJJ393225:NJJ393249 NTF393225:NTF393249 ODB393225:ODB393249 OMX393225:OMX393249 OWT393225:OWT393249 PGP393225:PGP393249 PQL393225:PQL393249 QAH393225:QAH393249 QKD393225:QKD393249 QTZ393225:QTZ393249 RDV393225:RDV393249 RNR393225:RNR393249 RXN393225:RXN393249 SHJ393225:SHJ393249 SRF393225:SRF393249 TBB393225:TBB393249 TKX393225:TKX393249 TUT393225:TUT393249 UEP393225:UEP393249 UOL393225:UOL393249 UYH393225:UYH393249 VID393225:VID393249 VRZ393225:VRZ393249 WBV393225:WBV393249 WLR393225:WLR393249 WVN393225:WVN393249 D458761:D458785 JB458761:JB458785 SX458761:SX458785 ACT458761:ACT458785 AMP458761:AMP458785 AWL458761:AWL458785 BGH458761:BGH458785 BQD458761:BQD458785 BZZ458761:BZZ458785 CJV458761:CJV458785 CTR458761:CTR458785 DDN458761:DDN458785 DNJ458761:DNJ458785 DXF458761:DXF458785 EHB458761:EHB458785 EQX458761:EQX458785 FAT458761:FAT458785 FKP458761:FKP458785 FUL458761:FUL458785 GEH458761:GEH458785 GOD458761:GOD458785 GXZ458761:GXZ458785 HHV458761:HHV458785 HRR458761:HRR458785 IBN458761:IBN458785 ILJ458761:ILJ458785 IVF458761:IVF458785 JFB458761:JFB458785 JOX458761:JOX458785 JYT458761:JYT458785 KIP458761:KIP458785 KSL458761:KSL458785 LCH458761:LCH458785 LMD458761:LMD458785 LVZ458761:LVZ458785 MFV458761:MFV458785 MPR458761:MPR458785 MZN458761:MZN458785 NJJ458761:NJJ458785 NTF458761:NTF458785 ODB458761:ODB458785 OMX458761:OMX458785 OWT458761:OWT458785 PGP458761:PGP458785 PQL458761:PQL458785 QAH458761:QAH458785 QKD458761:QKD458785 QTZ458761:QTZ458785 RDV458761:RDV458785 RNR458761:RNR458785 RXN458761:RXN458785 SHJ458761:SHJ458785 SRF458761:SRF458785 TBB458761:TBB458785 TKX458761:TKX458785 TUT458761:TUT458785 UEP458761:UEP458785 UOL458761:UOL458785 UYH458761:UYH458785 VID458761:VID458785 VRZ458761:VRZ458785 WBV458761:WBV458785 WLR458761:WLR458785 WVN458761:WVN458785 D524297:D524321 JB524297:JB524321 SX524297:SX524321 ACT524297:ACT524321 AMP524297:AMP524321 AWL524297:AWL524321 BGH524297:BGH524321 BQD524297:BQD524321 BZZ524297:BZZ524321 CJV524297:CJV524321 CTR524297:CTR524321 DDN524297:DDN524321 DNJ524297:DNJ524321 DXF524297:DXF524321 EHB524297:EHB524321 EQX524297:EQX524321 FAT524297:FAT524321 FKP524297:FKP524321 FUL524297:FUL524321 GEH524297:GEH524321 GOD524297:GOD524321 GXZ524297:GXZ524321 HHV524297:HHV524321 HRR524297:HRR524321 IBN524297:IBN524321 ILJ524297:ILJ524321 IVF524297:IVF524321 JFB524297:JFB524321 JOX524297:JOX524321 JYT524297:JYT524321 KIP524297:KIP524321 KSL524297:KSL524321 LCH524297:LCH524321 LMD524297:LMD524321 LVZ524297:LVZ524321 MFV524297:MFV524321 MPR524297:MPR524321 MZN524297:MZN524321 NJJ524297:NJJ524321 NTF524297:NTF524321 ODB524297:ODB524321 OMX524297:OMX524321 OWT524297:OWT524321 PGP524297:PGP524321 PQL524297:PQL524321 QAH524297:QAH524321 QKD524297:QKD524321 QTZ524297:QTZ524321 RDV524297:RDV524321 RNR524297:RNR524321 RXN524297:RXN524321 SHJ524297:SHJ524321 SRF524297:SRF524321 TBB524297:TBB524321 TKX524297:TKX524321 TUT524297:TUT524321 UEP524297:UEP524321 UOL524297:UOL524321 UYH524297:UYH524321 VID524297:VID524321 VRZ524297:VRZ524321 WBV524297:WBV524321 WLR524297:WLR524321 WVN524297:WVN524321 D589833:D589857 JB589833:JB589857 SX589833:SX589857 ACT589833:ACT589857 AMP589833:AMP589857 AWL589833:AWL589857 BGH589833:BGH589857 BQD589833:BQD589857 BZZ589833:BZZ589857 CJV589833:CJV589857 CTR589833:CTR589857 DDN589833:DDN589857 DNJ589833:DNJ589857 DXF589833:DXF589857 EHB589833:EHB589857 EQX589833:EQX589857 FAT589833:FAT589857 FKP589833:FKP589857 FUL589833:FUL589857 GEH589833:GEH589857 GOD589833:GOD589857 GXZ589833:GXZ589857 HHV589833:HHV589857 HRR589833:HRR589857 IBN589833:IBN589857 ILJ589833:ILJ589857 IVF589833:IVF589857 JFB589833:JFB589857 JOX589833:JOX589857 JYT589833:JYT589857 KIP589833:KIP589857 KSL589833:KSL589857 LCH589833:LCH589857 LMD589833:LMD589857 LVZ589833:LVZ589857 MFV589833:MFV589857 MPR589833:MPR589857 MZN589833:MZN589857 NJJ589833:NJJ589857 NTF589833:NTF589857 ODB589833:ODB589857 OMX589833:OMX589857 OWT589833:OWT589857 PGP589833:PGP589857 PQL589833:PQL589857 QAH589833:QAH589857 QKD589833:QKD589857 QTZ589833:QTZ589857 RDV589833:RDV589857 RNR589833:RNR589857 RXN589833:RXN589857 SHJ589833:SHJ589857 SRF589833:SRF589857 TBB589833:TBB589857 TKX589833:TKX589857 TUT589833:TUT589857 UEP589833:UEP589857 UOL589833:UOL589857 UYH589833:UYH589857 VID589833:VID589857 VRZ589833:VRZ589857 WBV589833:WBV589857 WLR589833:WLR589857 WVN589833:WVN589857 D655369:D655393 JB655369:JB655393 SX655369:SX655393 ACT655369:ACT655393 AMP655369:AMP655393 AWL655369:AWL655393 BGH655369:BGH655393 BQD655369:BQD655393 BZZ655369:BZZ655393 CJV655369:CJV655393 CTR655369:CTR655393 DDN655369:DDN655393 DNJ655369:DNJ655393 DXF655369:DXF655393 EHB655369:EHB655393 EQX655369:EQX655393 FAT655369:FAT655393 FKP655369:FKP655393 FUL655369:FUL655393 GEH655369:GEH655393 GOD655369:GOD655393 GXZ655369:GXZ655393 HHV655369:HHV655393 HRR655369:HRR655393 IBN655369:IBN655393 ILJ655369:ILJ655393 IVF655369:IVF655393 JFB655369:JFB655393 JOX655369:JOX655393 JYT655369:JYT655393 KIP655369:KIP655393 KSL655369:KSL655393 LCH655369:LCH655393 LMD655369:LMD655393 LVZ655369:LVZ655393 MFV655369:MFV655393 MPR655369:MPR655393 MZN655369:MZN655393 NJJ655369:NJJ655393 NTF655369:NTF655393 ODB655369:ODB655393 OMX655369:OMX655393 OWT655369:OWT655393 PGP655369:PGP655393 PQL655369:PQL655393 QAH655369:QAH655393 QKD655369:QKD655393 QTZ655369:QTZ655393 RDV655369:RDV655393 RNR655369:RNR655393 RXN655369:RXN655393 SHJ655369:SHJ655393 SRF655369:SRF655393 TBB655369:TBB655393 TKX655369:TKX655393 TUT655369:TUT655393 UEP655369:UEP655393 UOL655369:UOL655393 UYH655369:UYH655393 VID655369:VID655393 VRZ655369:VRZ655393 WBV655369:WBV655393 WLR655369:WLR655393 WVN655369:WVN655393 D720905:D720929 JB720905:JB720929 SX720905:SX720929 ACT720905:ACT720929 AMP720905:AMP720929 AWL720905:AWL720929 BGH720905:BGH720929 BQD720905:BQD720929 BZZ720905:BZZ720929 CJV720905:CJV720929 CTR720905:CTR720929 DDN720905:DDN720929 DNJ720905:DNJ720929 DXF720905:DXF720929 EHB720905:EHB720929 EQX720905:EQX720929 FAT720905:FAT720929 FKP720905:FKP720929 FUL720905:FUL720929 GEH720905:GEH720929 GOD720905:GOD720929 GXZ720905:GXZ720929 HHV720905:HHV720929 HRR720905:HRR720929 IBN720905:IBN720929 ILJ720905:ILJ720929 IVF720905:IVF720929 JFB720905:JFB720929 JOX720905:JOX720929 JYT720905:JYT720929 KIP720905:KIP720929 KSL720905:KSL720929 LCH720905:LCH720929 LMD720905:LMD720929 LVZ720905:LVZ720929 MFV720905:MFV720929 MPR720905:MPR720929 MZN720905:MZN720929 NJJ720905:NJJ720929 NTF720905:NTF720929 ODB720905:ODB720929 OMX720905:OMX720929 OWT720905:OWT720929 PGP720905:PGP720929 PQL720905:PQL720929 QAH720905:QAH720929 QKD720905:QKD720929 QTZ720905:QTZ720929 RDV720905:RDV720929 RNR720905:RNR720929 RXN720905:RXN720929 SHJ720905:SHJ720929 SRF720905:SRF720929 TBB720905:TBB720929 TKX720905:TKX720929 TUT720905:TUT720929 UEP720905:UEP720929 UOL720905:UOL720929 UYH720905:UYH720929 VID720905:VID720929 VRZ720905:VRZ720929 WBV720905:WBV720929 WLR720905:WLR720929 WVN720905:WVN720929 D786441:D786465 JB786441:JB786465 SX786441:SX786465 ACT786441:ACT786465 AMP786441:AMP786465 AWL786441:AWL786465 BGH786441:BGH786465 BQD786441:BQD786465 BZZ786441:BZZ786465 CJV786441:CJV786465 CTR786441:CTR786465 DDN786441:DDN786465 DNJ786441:DNJ786465 DXF786441:DXF786465 EHB786441:EHB786465 EQX786441:EQX786465 FAT786441:FAT786465 FKP786441:FKP786465 FUL786441:FUL786465 GEH786441:GEH786465 GOD786441:GOD786465 GXZ786441:GXZ786465 HHV786441:HHV786465 HRR786441:HRR786465 IBN786441:IBN786465 ILJ786441:ILJ786465 IVF786441:IVF786465 JFB786441:JFB786465 JOX786441:JOX786465 JYT786441:JYT786465 KIP786441:KIP786465 KSL786441:KSL786465 LCH786441:LCH786465 LMD786441:LMD786465 LVZ786441:LVZ786465 MFV786441:MFV786465 MPR786441:MPR786465 MZN786441:MZN786465 NJJ786441:NJJ786465 NTF786441:NTF786465 ODB786441:ODB786465 OMX786441:OMX786465 OWT786441:OWT786465 PGP786441:PGP786465 PQL786441:PQL786465 QAH786441:QAH786465 QKD786441:QKD786465 QTZ786441:QTZ786465 RDV786441:RDV786465 RNR786441:RNR786465 RXN786441:RXN786465 SHJ786441:SHJ786465 SRF786441:SRF786465 TBB786441:TBB786465 TKX786441:TKX786465 TUT786441:TUT786465 UEP786441:UEP786465 UOL786441:UOL786465 UYH786441:UYH786465 VID786441:VID786465 VRZ786441:VRZ786465 WBV786441:WBV786465 WLR786441:WLR786465 WVN786441:WVN786465 D851977:D852001 JB851977:JB852001 SX851977:SX852001 ACT851977:ACT852001 AMP851977:AMP852001 AWL851977:AWL852001 BGH851977:BGH852001 BQD851977:BQD852001 BZZ851977:BZZ852001 CJV851977:CJV852001 CTR851977:CTR852001 DDN851977:DDN852001 DNJ851977:DNJ852001 DXF851977:DXF852001 EHB851977:EHB852001 EQX851977:EQX852001 FAT851977:FAT852001 FKP851977:FKP852001 FUL851977:FUL852001 GEH851977:GEH852001 GOD851977:GOD852001 GXZ851977:GXZ852001 HHV851977:HHV852001 HRR851977:HRR852001 IBN851977:IBN852001 ILJ851977:ILJ852001 IVF851977:IVF852001 JFB851977:JFB852001 JOX851977:JOX852001 JYT851977:JYT852001 KIP851977:KIP852001 KSL851977:KSL852001 LCH851977:LCH852001 LMD851977:LMD852001 LVZ851977:LVZ852001 MFV851977:MFV852001 MPR851977:MPR852001 MZN851977:MZN852001 NJJ851977:NJJ852001 NTF851977:NTF852001 ODB851977:ODB852001 OMX851977:OMX852001 OWT851977:OWT852001 PGP851977:PGP852001 PQL851977:PQL852001 QAH851977:QAH852001 QKD851977:QKD852001 QTZ851977:QTZ852001 RDV851977:RDV852001 RNR851977:RNR852001 RXN851977:RXN852001 SHJ851977:SHJ852001 SRF851977:SRF852001 TBB851977:TBB852001 TKX851977:TKX852001 TUT851977:TUT852001 UEP851977:UEP852001 UOL851977:UOL852001 UYH851977:UYH852001 VID851977:VID852001 VRZ851977:VRZ852001 WBV851977:WBV852001 WLR851977:WLR852001 WVN851977:WVN852001 D917513:D917537 JB917513:JB917537 SX917513:SX917537 ACT917513:ACT917537 AMP917513:AMP917537 AWL917513:AWL917537 BGH917513:BGH917537 BQD917513:BQD917537 BZZ917513:BZZ917537 CJV917513:CJV917537 CTR917513:CTR917537 DDN917513:DDN917537 DNJ917513:DNJ917537 DXF917513:DXF917537 EHB917513:EHB917537 EQX917513:EQX917537 FAT917513:FAT917537 FKP917513:FKP917537 FUL917513:FUL917537 GEH917513:GEH917537 GOD917513:GOD917537 GXZ917513:GXZ917537 HHV917513:HHV917537 HRR917513:HRR917537 IBN917513:IBN917537 ILJ917513:ILJ917537 IVF917513:IVF917537 JFB917513:JFB917537 JOX917513:JOX917537 JYT917513:JYT917537 KIP917513:KIP917537 KSL917513:KSL917537 LCH917513:LCH917537 LMD917513:LMD917537 LVZ917513:LVZ917537 MFV917513:MFV917537 MPR917513:MPR917537 MZN917513:MZN917537 NJJ917513:NJJ917537 NTF917513:NTF917537 ODB917513:ODB917537 OMX917513:OMX917537 OWT917513:OWT917537 PGP917513:PGP917537 PQL917513:PQL917537 QAH917513:QAH917537 QKD917513:QKD917537 QTZ917513:QTZ917537 RDV917513:RDV917537 RNR917513:RNR917537 RXN917513:RXN917537 SHJ917513:SHJ917537 SRF917513:SRF917537 TBB917513:TBB917537 TKX917513:TKX917537 TUT917513:TUT917537 UEP917513:UEP917537 UOL917513:UOL917537 UYH917513:UYH917537 VID917513:VID917537 VRZ917513:VRZ917537 WBV917513:WBV917537 WLR917513:WLR917537 WVN917513:WVN917537 D983049:D983073 JB983049:JB983073 SX983049:SX983073 ACT983049:ACT983073 AMP983049:AMP983073 AWL983049:AWL983073 BGH983049:BGH983073 BQD983049:BQD983073 BZZ983049:BZZ983073 CJV983049:CJV983073 CTR983049:CTR983073 DDN983049:DDN983073 DNJ983049:DNJ983073 DXF983049:DXF983073 EHB983049:EHB983073 EQX983049:EQX983073 FAT983049:FAT983073 FKP983049:FKP983073 FUL983049:FUL983073 GEH983049:GEH983073 GOD983049:GOD983073 GXZ983049:GXZ983073 HHV983049:HHV983073 HRR983049:HRR983073 IBN983049:IBN983073 ILJ983049:ILJ983073 IVF983049:IVF983073 JFB983049:JFB983073 JOX983049:JOX983073 JYT983049:JYT983073 KIP983049:KIP983073 KSL983049:KSL983073 LCH983049:LCH983073 LMD983049:LMD983073 LVZ983049:LVZ983073 MFV983049:MFV983073 MPR983049:MPR983073 MZN983049:MZN983073 NJJ983049:NJJ983073 NTF983049:NTF983073 ODB983049:ODB983073 OMX983049:OMX983073 OWT983049:OWT983073 PGP983049:PGP983073 PQL983049:PQL983073 QAH983049:QAH983073 QKD983049:QKD983073 QTZ983049:QTZ983073 RDV983049:RDV983073 RNR983049:RNR983073 RXN983049:RXN983073 SHJ983049:SHJ983073 SRF983049:SRF983073 TBB983049:TBB983073 TKX983049:TKX983073 TUT983049:TUT983073 UEP983049:UEP983073 UOL983049:UOL983073 UYH983049:UYH983073 VID983049:VID983073 VRZ983049:VRZ983073 WBV983049:WBV983073 WLR983049:WLR983073 WVN983049:WVN983073" xr:uid="{00000000-0002-0000-0600-000002000000}">
      <formula1>$M$9:$M$12</formula1>
    </dataValidation>
    <dataValidation imeMode="on" allowBlank="1" showInputMessage="1" showErrorMessage="1" sqref="C9:C33 JA9:JA33 SW9:SW33 ACS9:ACS33 AMO9:AMO33 AWK9:AWK33 BGG9:BGG33 BQC9:BQC33 BZY9:BZY33 CJU9:CJU33 CTQ9:CTQ33 DDM9:DDM33 DNI9:DNI33 DXE9:DXE33 EHA9:EHA33 EQW9:EQW33 FAS9:FAS33 FKO9:FKO33 FUK9:FUK33 GEG9:GEG33 GOC9:GOC33 GXY9:GXY33 HHU9:HHU33 HRQ9:HRQ33 IBM9:IBM33 ILI9:ILI33 IVE9:IVE33 JFA9:JFA33 JOW9:JOW33 JYS9:JYS33 KIO9:KIO33 KSK9:KSK33 LCG9:LCG33 LMC9:LMC33 LVY9:LVY33 MFU9:MFU33 MPQ9:MPQ33 MZM9:MZM33 NJI9:NJI33 NTE9:NTE33 ODA9:ODA33 OMW9:OMW33 OWS9:OWS33 PGO9:PGO33 PQK9:PQK33 QAG9:QAG33 QKC9:QKC33 QTY9:QTY33 RDU9:RDU33 RNQ9:RNQ33 RXM9:RXM33 SHI9:SHI33 SRE9:SRE33 TBA9:TBA33 TKW9:TKW33 TUS9:TUS33 UEO9:UEO33 UOK9:UOK33 UYG9:UYG33 VIC9:VIC33 VRY9:VRY33 WBU9:WBU33 WLQ9:WLQ33 WVM9:WVM33 C65545:C65569 JA65545:JA65569 SW65545:SW65569 ACS65545:ACS65569 AMO65545:AMO65569 AWK65545:AWK65569 BGG65545:BGG65569 BQC65545:BQC65569 BZY65545:BZY65569 CJU65545:CJU65569 CTQ65545:CTQ65569 DDM65545:DDM65569 DNI65545:DNI65569 DXE65545:DXE65569 EHA65545:EHA65569 EQW65545:EQW65569 FAS65545:FAS65569 FKO65545:FKO65569 FUK65545:FUK65569 GEG65545:GEG65569 GOC65545:GOC65569 GXY65545:GXY65569 HHU65545:HHU65569 HRQ65545:HRQ65569 IBM65545:IBM65569 ILI65545:ILI65569 IVE65545:IVE65569 JFA65545:JFA65569 JOW65545:JOW65569 JYS65545:JYS65569 KIO65545:KIO65569 KSK65545:KSK65569 LCG65545:LCG65569 LMC65545:LMC65569 LVY65545:LVY65569 MFU65545:MFU65569 MPQ65545:MPQ65569 MZM65545:MZM65569 NJI65545:NJI65569 NTE65545:NTE65569 ODA65545:ODA65569 OMW65545:OMW65569 OWS65545:OWS65569 PGO65545:PGO65569 PQK65545:PQK65569 QAG65545:QAG65569 QKC65545:QKC65569 QTY65545:QTY65569 RDU65545:RDU65569 RNQ65545:RNQ65569 RXM65545:RXM65569 SHI65545:SHI65569 SRE65545:SRE65569 TBA65545:TBA65569 TKW65545:TKW65569 TUS65545:TUS65569 UEO65545:UEO65569 UOK65545:UOK65569 UYG65545:UYG65569 VIC65545:VIC65569 VRY65545:VRY65569 WBU65545:WBU65569 WLQ65545:WLQ65569 WVM65545:WVM65569 C131081:C131105 JA131081:JA131105 SW131081:SW131105 ACS131081:ACS131105 AMO131081:AMO131105 AWK131081:AWK131105 BGG131081:BGG131105 BQC131081:BQC131105 BZY131081:BZY131105 CJU131081:CJU131105 CTQ131081:CTQ131105 DDM131081:DDM131105 DNI131081:DNI131105 DXE131081:DXE131105 EHA131081:EHA131105 EQW131081:EQW131105 FAS131081:FAS131105 FKO131081:FKO131105 FUK131081:FUK131105 GEG131081:GEG131105 GOC131081:GOC131105 GXY131081:GXY131105 HHU131081:HHU131105 HRQ131081:HRQ131105 IBM131081:IBM131105 ILI131081:ILI131105 IVE131081:IVE131105 JFA131081:JFA131105 JOW131081:JOW131105 JYS131081:JYS131105 KIO131081:KIO131105 KSK131081:KSK131105 LCG131081:LCG131105 LMC131081:LMC131105 LVY131081:LVY131105 MFU131081:MFU131105 MPQ131081:MPQ131105 MZM131081:MZM131105 NJI131081:NJI131105 NTE131081:NTE131105 ODA131081:ODA131105 OMW131081:OMW131105 OWS131081:OWS131105 PGO131081:PGO131105 PQK131081:PQK131105 QAG131081:QAG131105 QKC131081:QKC131105 QTY131081:QTY131105 RDU131081:RDU131105 RNQ131081:RNQ131105 RXM131081:RXM131105 SHI131081:SHI131105 SRE131081:SRE131105 TBA131081:TBA131105 TKW131081:TKW131105 TUS131081:TUS131105 UEO131081:UEO131105 UOK131081:UOK131105 UYG131081:UYG131105 VIC131081:VIC131105 VRY131081:VRY131105 WBU131081:WBU131105 WLQ131081:WLQ131105 WVM131081:WVM131105 C196617:C196641 JA196617:JA196641 SW196617:SW196641 ACS196617:ACS196641 AMO196617:AMO196641 AWK196617:AWK196641 BGG196617:BGG196641 BQC196617:BQC196641 BZY196617:BZY196641 CJU196617:CJU196641 CTQ196617:CTQ196641 DDM196617:DDM196641 DNI196617:DNI196641 DXE196617:DXE196641 EHA196617:EHA196641 EQW196617:EQW196641 FAS196617:FAS196641 FKO196617:FKO196641 FUK196617:FUK196641 GEG196617:GEG196641 GOC196617:GOC196641 GXY196617:GXY196641 HHU196617:HHU196641 HRQ196617:HRQ196641 IBM196617:IBM196641 ILI196617:ILI196641 IVE196617:IVE196641 JFA196617:JFA196641 JOW196617:JOW196641 JYS196617:JYS196641 KIO196617:KIO196641 KSK196617:KSK196641 LCG196617:LCG196641 LMC196617:LMC196641 LVY196617:LVY196641 MFU196617:MFU196641 MPQ196617:MPQ196641 MZM196617:MZM196641 NJI196617:NJI196641 NTE196617:NTE196641 ODA196617:ODA196641 OMW196617:OMW196641 OWS196617:OWS196641 PGO196617:PGO196641 PQK196617:PQK196641 QAG196617:QAG196641 QKC196617:QKC196641 QTY196617:QTY196641 RDU196617:RDU196641 RNQ196617:RNQ196641 RXM196617:RXM196641 SHI196617:SHI196641 SRE196617:SRE196641 TBA196617:TBA196641 TKW196617:TKW196641 TUS196617:TUS196641 UEO196617:UEO196641 UOK196617:UOK196641 UYG196617:UYG196641 VIC196617:VIC196641 VRY196617:VRY196641 WBU196617:WBU196641 WLQ196617:WLQ196641 WVM196617:WVM196641 C262153:C262177 JA262153:JA262177 SW262153:SW262177 ACS262153:ACS262177 AMO262153:AMO262177 AWK262153:AWK262177 BGG262153:BGG262177 BQC262153:BQC262177 BZY262153:BZY262177 CJU262153:CJU262177 CTQ262153:CTQ262177 DDM262153:DDM262177 DNI262153:DNI262177 DXE262153:DXE262177 EHA262153:EHA262177 EQW262153:EQW262177 FAS262153:FAS262177 FKO262153:FKO262177 FUK262153:FUK262177 GEG262153:GEG262177 GOC262153:GOC262177 GXY262153:GXY262177 HHU262153:HHU262177 HRQ262153:HRQ262177 IBM262153:IBM262177 ILI262153:ILI262177 IVE262153:IVE262177 JFA262153:JFA262177 JOW262153:JOW262177 JYS262153:JYS262177 KIO262153:KIO262177 KSK262153:KSK262177 LCG262153:LCG262177 LMC262153:LMC262177 LVY262153:LVY262177 MFU262153:MFU262177 MPQ262153:MPQ262177 MZM262153:MZM262177 NJI262153:NJI262177 NTE262153:NTE262177 ODA262153:ODA262177 OMW262153:OMW262177 OWS262153:OWS262177 PGO262153:PGO262177 PQK262153:PQK262177 QAG262153:QAG262177 QKC262153:QKC262177 QTY262153:QTY262177 RDU262153:RDU262177 RNQ262153:RNQ262177 RXM262153:RXM262177 SHI262153:SHI262177 SRE262153:SRE262177 TBA262153:TBA262177 TKW262153:TKW262177 TUS262153:TUS262177 UEO262153:UEO262177 UOK262153:UOK262177 UYG262153:UYG262177 VIC262153:VIC262177 VRY262153:VRY262177 WBU262153:WBU262177 WLQ262153:WLQ262177 WVM262153:WVM262177 C327689:C327713 JA327689:JA327713 SW327689:SW327713 ACS327689:ACS327713 AMO327689:AMO327713 AWK327689:AWK327713 BGG327689:BGG327713 BQC327689:BQC327713 BZY327689:BZY327713 CJU327689:CJU327713 CTQ327689:CTQ327713 DDM327689:DDM327713 DNI327689:DNI327713 DXE327689:DXE327713 EHA327689:EHA327713 EQW327689:EQW327713 FAS327689:FAS327713 FKO327689:FKO327713 FUK327689:FUK327713 GEG327689:GEG327713 GOC327689:GOC327713 GXY327689:GXY327713 HHU327689:HHU327713 HRQ327689:HRQ327713 IBM327689:IBM327713 ILI327689:ILI327713 IVE327689:IVE327713 JFA327689:JFA327713 JOW327689:JOW327713 JYS327689:JYS327713 KIO327689:KIO327713 KSK327689:KSK327713 LCG327689:LCG327713 LMC327689:LMC327713 LVY327689:LVY327713 MFU327689:MFU327713 MPQ327689:MPQ327713 MZM327689:MZM327713 NJI327689:NJI327713 NTE327689:NTE327713 ODA327689:ODA327713 OMW327689:OMW327713 OWS327689:OWS327713 PGO327689:PGO327713 PQK327689:PQK327713 QAG327689:QAG327713 QKC327689:QKC327713 QTY327689:QTY327713 RDU327689:RDU327713 RNQ327689:RNQ327713 RXM327689:RXM327713 SHI327689:SHI327713 SRE327689:SRE327713 TBA327689:TBA327713 TKW327689:TKW327713 TUS327689:TUS327713 UEO327689:UEO327713 UOK327689:UOK327713 UYG327689:UYG327713 VIC327689:VIC327713 VRY327689:VRY327713 WBU327689:WBU327713 WLQ327689:WLQ327713 WVM327689:WVM327713 C393225:C393249 JA393225:JA393249 SW393225:SW393249 ACS393225:ACS393249 AMO393225:AMO393249 AWK393225:AWK393249 BGG393225:BGG393249 BQC393225:BQC393249 BZY393225:BZY393249 CJU393225:CJU393249 CTQ393225:CTQ393249 DDM393225:DDM393249 DNI393225:DNI393249 DXE393225:DXE393249 EHA393225:EHA393249 EQW393225:EQW393249 FAS393225:FAS393249 FKO393225:FKO393249 FUK393225:FUK393249 GEG393225:GEG393249 GOC393225:GOC393249 GXY393225:GXY393249 HHU393225:HHU393249 HRQ393225:HRQ393249 IBM393225:IBM393249 ILI393225:ILI393249 IVE393225:IVE393249 JFA393225:JFA393249 JOW393225:JOW393249 JYS393225:JYS393249 KIO393225:KIO393249 KSK393225:KSK393249 LCG393225:LCG393249 LMC393225:LMC393249 LVY393225:LVY393249 MFU393225:MFU393249 MPQ393225:MPQ393249 MZM393225:MZM393249 NJI393225:NJI393249 NTE393225:NTE393249 ODA393225:ODA393249 OMW393225:OMW393249 OWS393225:OWS393249 PGO393225:PGO393249 PQK393225:PQK393249 QAG393225:QAG393249 QKC393225:QKC393249 QTY393225:QTY393249 RDU393225:RDU393249 RNQ393225:RNQ393249 RXM393225:RXM393249 SHI393225:SHI393249 SRE393225:SRE393249 TBA393225:TBA393249 TKW393225:TKW393249 TUS393225:TUS393249 UEO393225:UEO393249 UOK393225:UOK393249 UYG393225:UYG393249 VIC393225:VIC393249 VRY393225:VRY393249 WBU393225:WBU393249 WLQ393225:WLQ393249 WVM393225:WVM393249 C458761:C458785 JA458761:JA458785 SW458761:SW458785 ACS458761:ACS458785 AMO458761:AMO458785 AWK458761:AWK458785 BGG458761:BGG458785 BQC458761:BQC458785 BZY458761:BZY458785 CJU458761:CJU458785 CTQ458761:CTQ458785 DDM458761:DDM458785 DNI458761:DNI458785 DXE458761:DXE458785 EHA458761:EHA458785 EQW458761:EQW458785 FAS458761:FAS458785 FKO458761:FKO458785 FUK458761:FUK458785 GEG458761:GEG458785 GOC458761:GOC458785 GXY458761:GXY458785 HHU458761:HHU458785 HRQ458761:HRQ458785 IBM458761:IBM458785 ILI458761:ILI458785 IVE458761:IVE458785 JFA458761:JFA458785 JOW458761:JOW458785 JYS458761:JYS458785 KIO458761:KIO458785 KSK458761:KSK458785 LCG458761:LCG458785 LMC458761:LMC458785 LVY458761:LVY458785 MFU458761:MFU458785 MPQ458761:MPQ458785 MZM458761:MZM458785 NJI458761:NJI458785 NTE458761:NTE458785 ODA458761:ODA458785 OMW458761:OMW458785 OWS458761:OWS458785 PGO458761:PGO458785 PQK458761:PQK458785 QAG458761:QAG458785 QKC458761:QKC458785 QTY458761:QTY458785 RDU458761:RDU458785 RNQ458761:RNQ458785 RXM458761:RXM458785 SHI458761:SHI458785 SRE458761:SRE458785 TBA458761:TBA458785 TKW458761:TKW458785 TUS458761:TUS458785 UEO458761:UEO458785 UOK458761:UOK458785 UYG458761:UYG458785 VIC458761:VIC458785 VRY458761:VRY458785 WBU458761:WBU458785 WLQ458761:WLQ458785 WVM458761:WVM458785 C524297:C524321 JA524297:JA524321 SW524297:SW524321 ACS524297:ACS524321 AMO524297:AMO524321 AWK524297:AWK524321 BGG524297:BGG524321 BQC524297:BQC524321 BZY524297:BZY524321 CJU524297:CJU524321 CTQ524297:CTQ524321 DDM524297:DDM524321 DNI524297:DNI524321 DXE524297:DXE524321 EHA524297:EHA524321 EQW524297:EQW524321 FAS524297:FAS524321 FKO524297:FKO524321 FUK524297:FUK524321 GEG524297:GEG524321 GOC524297:GOC524321 GXY524297:GXY524321 HHU524297:HHU524321 HRQ524297:HRQ524321 IBM524297:IBM524321 ILI524297:ILI524321 IVE524297:IVE524321 JFA524297:JFA524321 JOW524297:JOW524321 JYS524297:JYS524321 KIO524297:KIO524321 KSK524297:KSK524321 LCG524297:LCG524321 LMC524297:LMC524321 LVY524297:LVY524321 MFU524297:MFU524321 MPQ524297:MPQ524321 MZM524297:MZM524321 NJI524297:NJI524321 NTE524297:NTE524321 ODA524297:ODA524321 OMW524297:OMW524321 OWS524297:OWS524321 PGO524297:PGO524321 PQK524297:PQK524321 QAG524297:QAG524321 QKC524297:QKC524321 QTY524297:QTY524321 RDU524297:RDU524321 RNQ524297:RNQ524321 RXM524297:RXM524321 SHI524297:SHI524321 SRE524297:SRE524321 TBA524297:TBA524321 TKW524297:TKW524321 TUS524297:TUS524321 UEO524297:UEO524321 UOK524297:UOK524321 UYG524297:UYG524321 VIC524297:VIC524321 VRY524297:VRY524321 WBU524297:WBU524321 WLQ524297:WLQ524321 WVM524297:WVM524321 C589833:C589857 JA589833:JA589857 SW589833:SW589857 ACS589833:ACS589857 AMO589833:AMO589857 AWK589833:AWK589857 BGG589833:BGG589857 BQC589833:BQC589857 BZY589833:BZY589857 CJU589833:CJU589857 CTQ589833:CTQ589857 DDM589833:DDM589857 DNI589833:DNI589857 DXE589833:DXE589857 EHA589833:EHA589857 EQW589833:EQW589857 FAS589833:FAS589857 FKO589833:FKO589857 FUK589833:FUK589857 GEG589833:GEG589857 GOC589833:GOC589857 GXY589833:GXY589857 HHU589833:HHU589857 HRQ589833:HRQ589857 IBM589833:IBM589857 ILI589833:ILI589857 IVE589833:IVE589857 JFA589833:JFA589857 JOW589833:JOW589857 JYS589833:JYS589857 KIO589833:KIO589857 KSK589833:KSK589857 LCG589833:LCG589857 LMC589833:LMC589857 LVY589833:LVY589857 MFU589833:MFU589857 MPQ589833:MPQ589857 MZM589833:MZM589857 NJI589833:NJI589857 NTE589833:NTE589857 ODA589833:ODA589857 OMW589833:OMW589857 OWS589833:OWS589857 PGO589833:PGO589857 PQK589833:PQK589857 QAG589833:QAG589857 QKC589833:QKC589857 QTY589833:QTY589857 RDU589833:RDU589857 RNQ589833:RNQ589857 RXM589833:RXM589857 SHI589833:SHI589857 SRE589833:SRE589857 TBA589833:TBA589857 TKW589833:TKW589857 TUS589833:TUS589857 UEO589833:UEO589857 UOK589833:UOK589857 UYG589833:UYG589857 VIC589833:VIC589857 VRY589833:VRY589857 WBU589833:WBU589857 WLQ589833:WLQ589857 WVM589833:WVM589857 C655369:C655393 JA655369:JA655393 SW655369:SW655393 ACS655369:ACS655393 AMO655369:AMO655393 AWK655369:AWK655393 BGG655369:BGG655393 BQC655369:BQC655393 BZY655369:BZY655393 CJU655369:CJU655393 CTQ655369:CTQ655393 DDM655369:DDM655393 DNI655369:DNI655393 DXE655369:DXE655393 EHA655369:EHA655393 EQW655369:EQW655393 FAS655369:FAS655393 FKO655369:FKO655393 FUK655369:FUK655393 GEG655369:GEG655393 GOC655369:GOC655393 GXY655369:GXY655393 HHU655369:HHU655393 HRQ655369:HRQ655393 IBM655369:IBM655393 ILI655369:ILI655393 IVE655369:IVE655393 JFA655369:JFA655393 JOW655369:JOW655393 JYS655369:JYS655393 KIO655369:KIO655393 KSK655369:KSK655393 LCG655369:LCG655393 LMC655369:LMC655393 LVY655369:LVY655393 MFU655369:MFU655393 MPQ655369:MPQ655393 MZM655369:MZM655393 NJI655369:NJI655393 NTE655369:NTE655393 ODA655369:ODA655393 OMW655369:OMW655393 OWS655369:OWS655393 PGO655369:PGO655393 PQK655369:PQK655393 QAG655369:QAG655393 QKC655369:QKC655393 QTY655369:QTY655393 RDU655369:RDU655393 RNQ655369:RNQ655393 RXM655369:RXM655393 SHI655369:SHI655393 SRE655369:SRE655393 TBA655369:TBA655393 TKW655369:TKW655393 TUS655369:TUS655393 UEO655369:UEO655393 UOK655369:UOK655393 UYG655369:UYG655393 VIC655369:VIC655393 VRY655369:VRY655393 WBU655369:WBU655393 WLQ655369:WLQ655393 WVM655369:WVM655393 C720905:C720929 JA720905:JA720929 SW720905:SW720929 ACS720905:ACS720929 AMO720905:AMO720929 AWK720905:AWK720929 BGG720905:BGG720929 BQC720905:BQC720929 BZY720905:BZY720929 CJU720905:CJU720929 CTQ720905:CTQ720929 DDM720905:DDM720929 DNI720905:DNI720929 DXE720905:DXE720929 EHA720905:EHA720929 EQW720905:EQW720929 FAS720905:FAS720929 FKO720905:FKO720929 FUK720905:FUK720929 GEG720905:GEG720929 GOC720905:GOC720929 GXY720905:GXY720929 HHU720905:HHU720929 HRQ720905:HRQ720929 IBM720905:IBM720929 ILI720905:ILI720929 IVE720905:IVE720929 JFA720905:JFA720929 JOW720905:JOW720929 JYS720905:JYS720929 KIO720905:KIO720929 KSK720905:KSK720929 LCG720905:LCG720929 LMC720905:LMC720929 LVY720905:LVY720929 MFU720905:MFU720929 MPQ720905:MPQ720929 MZM720905:MZM720929 NJI720905:NJI720929 NTE720905:NTE720929 ODA720905:ODA720929 OMW720905:OMW720929 OWS720905:OWS720929 PGO720905:PGO720929 PQK720905:PQK720929 QAG720905:QAG720929 QKC720905:QKC720929 QTY720905:QTY720929 RDU720905:RDU720929 RNQ720905:RNQ720929 RXM720905:RXM720929 SHI720905:SHI720929 SRE720905:SRE720929 TBA720905:TBA720929 TKW720905:TKW720929 TUS720905:TUS720929 UEO720905:UEO720929 UOK720905:UOK720929 UYG720905:UYG720929 VIC720905:VIC720929 VRY720905:VRY720929 WBU720905:WBU720929 WLQ720905:WLQ720929 WVM720905:WVM720929 C786441:C786465 JA786441:JA786465 SW786441:SW786465 ACS786441:ACS786465 AMO786441:AMO786465 AWK786441:AWK786465 BGG786441:BGG786465 BQC786441:BQC786465 BZY786441:BZY786465 CJU786441:CJU786465 CTQ786441:CTQ786465 DDM786441:DDM786465 DNI786441:DNI786465 DXE786441:DXE786465 EHA786441:EHA786465 EQW786441:EQW786465 FAS786441:FAS786465 FKO786441:FKO786465 FUK786441:FUK786465 GEG786441:GEG786465 GOC786441:GOC786465 GXY786441:GXY786465 HHU786441:HHU786465 HRQ786441:HRQ786465 IBM786441:IBM786465 ILI786441:ILI786465 IVE786441:IVE786465 JFA786441:JFA786465 JOW786441:JOW786465 JYS786441:JYS786465 KIO786441:KIO786465 KSK786441:KSK786465 LCG786441:LCG786465 LMC786441:LMC786465 LVY786441:LVY786465 MFU786441:MFU786465 MPQ786441:MPQ786465 MZM786441:MZM786465 NJI786441:NJI786465 NTE786441:NTE786465 ODA786441:ODA786465 OMW786441:OMW786465 OWS786441:OWS786465 PGO786441:PGO786465 PQK786441:PQK786465 QAG786441:QAG786465 QKC786441:QKC786465 QTY786441:QTY786465 RDU786441:RDU786465 RNQ786441:RNQ786465 RXM786441:RXM786465 SHI786441:SHI786465 SRE786441:SRE786465 TBA786441:TBA786465 TKW786441:TKW786465 TUS786441:TUS786465 UEO786441:UEO786465 UOK786441:UOK786465 UYG786441:UYG786465 VIC786441:VIC786465 VRY786441:VRY786465 WBU786441:WBU786465 WLQ786441:WLQ786465 WVM786441:WVM786465 C851977:C852001 JA851977:JA852001 SW851977:SW852001 ACS851977:ACS852001 AMO851977:AMO852001 AWK851977:AWK852001 BGG851977:BGG852001 BQC851977:BQC852001 BZY851977:BZY852001 CJU851977:CJU852001 CTQ851977:CTQ852001 DDM851977:DDM852001 DNI851977:DNI852001 DXE851977:DXE852001 EHA851977:EHA852001 EQW851977:EQW852001 FAS851977:FAS852001 FKO851977:FKO852001 FUK851977:FUK852001 GEG851977:GEG852001 GOC851977:GOC852001 GXY851977:GXY852001 HHU851977:HHU852001 HRQ851977:HRQ852001 IBM851977:IBM852001 ILI851977:ILI852001 IVE851977:IVE852001 JFA851977:JFA852001 JOW851977:JOW852001 JYS851977:JYS852001 KIO851977:KIO852001 KSK851977:KSK852001 LCG851977:LCG852001 LMC851977:LMC852001 LVY851977:LVY852001 MFU851977:MFU852001 MPQ851977:MPQ852001 MZM851977:MZM852001 NJI851977:NJI852001 NTE851977:NTE852001 ODA851977:ODA852001 OMW851977:OMW852001 OWS851977:OWS852001 PGO851977:PGO852001 PQK851977:PQK852001 QAG851977:QAG852001 QKC851977:QKC852001 QTY851977:QTY852001 RDU851977:RDU852001 RNQ851977:RNQ852001 RXM851977:RXM852001 SHI851977:SHI852001 SRE851977:SRE852001 TBA851977:TBA852001 TKW851977:TKW852001 TUS851977:TUS852001 UEO851977:UEO852001 UOK851977:UOK852001 UYG851977:UYG852001 VIC851977:VIC852001 VRY851977:VRY852001 WBU851977:WBU852001 WLQ851977:WLQ852001 WVM851977:WVM852001 C917513:C917537 JA917513:JA917537 SW917513:SW917537 ACS917513:ACS917537 AMO917513:AMO917537 AWK917513:AWK917537 BGG917513:BGG917537 BQC917513:BQC917537 BZY917513:BZY917537 CJU917513:CJU917537 CTQ917513:CTQ917537 DDM917513:DDM917537 DNI917513:DNI917537 DXE917513:DXE917537 EHA917513:EHA917537 EQW917513:EQW917537 FAS917513:FAS917537 FKO917513:FKO917537 FUK917513:FUK917537 GEG917513:GEG917537 GOC917513:GOC917537 GXY917513:GXY917537 HHU917513:HHU917537 HRQ917513:HRQ917537 IBM917513:IBM917537 ILI917513:ILI917537 IVE917513:IVE917537 JFA917513:JFA917537 JOW917513:JOW917537 JYS917513:JYS917537 KIO917513:KIO917537 KSK917513:KSK917537 LCG917513:LCG917537 LMC917513:LMC917537 LVY917513:LVY917537 MFU917513:MFU917537 MPQ917513:MPQ917537 MZM917513:MZM917537 NJI917513:NJI917537 NTE917513:NTE917537 ODA917513:ODA917537 OMW917513:OMW917537 OWS917513:OWS917537 PGO917513:PGO917537 PQK917513:PQK917537 QAG917513:QAG917537 QKC917513:QKC917537 QTY917513:QTY917537 RDU917513:RDU917537 RNQ917513:RNQ917537 RXM917513:RXM917537 SHI917513:SHI917537 SRE917513:SRE917537 TBA917513:TBA917537 TKW917513:TKW917537 TUS917513:TUS917537 UEO917513:UEO917537 UOK917513:UOK917537 UYG917513:UYG917537 VIC917513:VIC917537 VRY917513:VRY917537 WBU917513:WBU917537 WLQ917513:WLQ917537 WVM917513:WVM917537 C983049:C983073 JA983049:JA983073 SW983049:SW983073 ACS983049:ACS983073 AMO983049:AMO983073 AWK983049:AWK983073 BGG983049:BGG983073 BQC983049:BQC983073 BZY983049:BZY983073 CJU983049:CJU983073 CTQ983049:CTQ983073 DDM983049:DDM983073 DNI983049:DNI983073 DXE983049:DXE983073 EHA983049:EHA983073 EQW983049:EQW983073 FAS983049:FAS983073 FKO983049:FKO983073 FUK983049:FUK983073 GEG983049:GEG983073 GOC983049:GOC983073 GXY983049:GXY983073 HHU983049:HHU983073 HRQ983049:HRQ983073 IBM983049:IBM983073 ILI983049:ILI983073 IVE983049:IVE983073 JFA983049:JFA983073 JOW983049:JOW983073 JYS983049:JYS983073 KIO983049:KIO983073 KSK983049:KSK983073 LCG983049:LCG983073 LMC983049:LMC983073 LVY983049:LVY983073 MFU983049:MFU983073 MPQ983049:MPQ983073 MZM983049:MZM983073 NJI983049:NJI983073 NTE983049:NTE983073 ODA983049:ODA983073 OMW983049:OMW983073 OWS983049:OWS983073 PGO983049:PGO983073 PQK983049:PQK983073 QAG983049:QAG983073 QKC983049:QKC983073 QTY983049:QTY983073 RDU983049:RDU983073 RNQ983049:RNQ983073 RXM983049:RXM983073 SHI983049:SHI983073 SRE983049:SRE983073 TBA983049:TBA983073 TKW983049:TKW983073 TUS983049:TUS983073 UEO983049:UEO983073 UOK983049:UOK983073 UYG983049:UYG983073 VIC983049:VIC983073 VRY983049:VRY983073 WBU983049:WBU983073 WLQ983049:WLQ983073 WVM983049:WVM983073 E4:E5 JA4:JA6 SW4:SW6 ACS4:ACS6 AMO4:AMO6 AWK4:AWK6 BGG4:BGG6 BQC4:BQC6 BZY4:BZY6 CJU4:CJU6 CTQ4:CTQ6 DDM4:DDM6 DNI4:DNI6 DXE4:DXE6 EHA4:EHA6 EQW4:EQW6 FAS4:FAS6 FKO4:FKO6 FUK4:FUK6 GEG4:GEG6 GOC4:GOC6 GXY4:GXY6 HHU4:HHU6 HRQ4:HRQ6 IBM4:IBM6 ILI4:ILI6 IVE4:IVE6 JFA4:JFA6 JOW4:JOW6 JYS4:JYS6 KIO4:KIO6 KSK4:KSK6 LCG4:LCG6 LMC4:LMC6 LVY4:LVY6 MFU4:MFU6 MPQ4:MPQ6 MZM4:MZM6 NJI4:NJI6 NTE4:NTE6 ODA4:ODA6 OMW4:OMW6 OWS4:OWS6 PGO4:PGO6 PQK4:PQK6 QAG4:QAG6 QKC4:QKC6 QTY4:QTY6 RDU4:RDU6 RNQ4:RNQ6 RXM4:RXM6 SHI4:SHI6 SRE4:SRE6 TBA4:TBA6 TKW4:TKW6 TUS4:TUS6 UEO4:UEO6 UOK4:UOK6 UYG4:UYG6 VIC4:VIC6 VRY4:VRY6 WBU4:WBU6 WLQ4:WLQ6 WVM4:WVM6 C65530 JA65530 SW65530 ACS65530 AMO65530 AWK65530 BGG65530 BQC65530 BZY65530 CJU65530 CTQ65530 DDM65530 DNI65530 DXE65530 EHA65530 EQW65530 FAS65530 FKO65530 FUK65530 GEG65530 GOC65530 GXY65530 HHU65530 HRQ65530 IBM65530 ILI65530 IVE65530 JFA65530 JOW65530 JYS65530 KIO65530 KSK65530 LCG65530 LMC65530 LVY65530 MFU65530 MPQ65530 MZM65530 NJI65530 NTE65530 ODA65530 OMW65530 OWS65530 PGO65530 PQK65530 QAG65530 QKC65530 QTY65530 RDU65530 RNQ65530 RXM65530 SHI65530 SRE65530 TBA65530 TKW65530 TUS65530 UEO65530 UOK65530 UYG65530 VIC65530 VRY65530 WBU65530 WLQ65530 WVM65530 C131066 JA131066 SW131066 ACS131066 AMO131066 AWK131066 BGG131066 BQC131066 BZY131066 CJU131066 CTQ131066 DDM131066 DNI131066 DXE131066 EHA131066 EQW131066 FAS131066 FKO131066 FUK131066 GEG131066 GOC131066 GXY131066 HHU131066 HRQ131066 IBM131066 ILI131066 IVE131066 JFA131066 JOW131066 JYS131066 KIO131066 KSK131066 LCG131066 LMC131066 LVY131066 MFU131066 MPQ131066 MZM131066 NJI131066 NTE131066 ODA131066 OMW131066 OWS131066 PGO131066 PQK131066 QAG131066 QKC131066 QTY131066 RDU131066 RNQ131066 RXM131066 SHI131066 SRE131066 TBA131066 TKW131066 TUS131066 UEO131066 UOK131066 UYG131066 VIC131066 VRY131066 WBU131066 WLQ131066 WVM131066 C196602 JA196602 SW196602 ACS196602 AMO196602 AWK196602 BGG196602 BQC196602 BZY196602 CJU196602 CTQ196602 DDM196602 DNI196602 DXE196602 EHA196602 EQW196602 FAS196602 FKO196602 FUK196602 GEG196602 GOC196602 GXY196602 HHU196602 HRQ196602 IBM196602 ILI196602 IVE196602 JFA196602 JOW196602 JYS196602 KIO196602 KSK196602 LCG196602 LMC196602 LVY196602 MFU196602 MPQ196602 MZM196602 NJI196602 NTE196602 ODA196602 OMW196602 OWS196602 PGO196602 PQK196602 QAG196602 QKC196602 QTY196602 RDU196602 RNQ196602 RXM196602 SHI196602 SRE196602 TBA196602 TKW196602 TUS196602 UEO196602 UOK196602 UYG196602 VIC196602 VRY196602 WBU196602 WLQ196602 WVM196602 C262138 JA262138 SW262138 ACS262138 AMO262138 AWK262138 BGG262138 BQC262138 BZY262138 CJU262138 CTQ262138 DDM262138 DNI262138 DXE262138 EHA262138 EQW262138 FAS262138 FKO262138 FUK262138 GEG262138 GOC262138 GXY262138 HHU262138 HRQ262138 IBM262138 ILI262138 IVE262138 JFA262138 JOW262138 JYS262138 KIO262138 KSK262138 LCG262138 LMC262138 LVY262138 MFU262138 MPQ262138 MZM262138 NJI262138 NTE262138 ODA262138 OMW262138 OWS262138 PGO262138 PQK262138 QAG262138 QKC262138 QTY262138 RDU262138 RNQ262138 RXM262138 SHI262138 SRE262138 TBA262138 TKW262138 TUS262138 UEO262138 UOK262138 UYG262138 VIC262138 VRY262138 WBU262138 WLQ262138 WVM262138 C327674 JA327674 SW327674 ACS327674 AMO327674 AWK327674 BGG327674 BQC327674 BZY327674 CJU327674 CTQ327674 DDM327674 DNI327674 DXE327674 EHA327674 EQW327674 FAS327674 FKO327674 FUK327674 GEG327674 GOC327674 GXY327674 HHU327674 HRQ327674 IBM327674 ILI327674 IVE327674 JFA327674 JOW327674 JYS327674 KIO327674 KSK327674 LCG327674 LMC327674 LVY327674 MFU327674 MPQ327674 MZM327674 NJI327674 NTE327674 ODA327674 OMW327674 OWS327674 PGO327674 PQK327674 QAG327674 QKC327674 QTY327674 RDU327674 RNQ327674 RXM327674 SHI327674 SRE327674 TBA327674 TKW327674 TUS327674 UEO327674 UOK327674 UYG327674 VIC327674 VRY327674 WBU327674 WLQ327674 WVM327674 C393210 JA393210 SW393210 ACS393210 AMO393210 AWK393210 BGG393210 BQC393210 BZY393210 CJU393210 CTQ393210 DDM393210 DNI393210 DXE393210 EHA393210 EQW393210 FAS393210 FKO393210 FUK393210 GEG393210 GOC393210 GXY393210 HHU393210 HRQ393210 IBM393210 ILI393210 IVE393210 JFA393210 JOW393210 JYS393210 KIO393210 KSK393210 LCG393210 LMC393210 LVY393210 MFU393210 MPQ393210 MZM393210 NJI393210 NTE393210 ODA393210 OMW393210 OWS393210 PGO393210 PQK393210 QAG393210 QKC393210 QTY393210 RDU393210 RNQ393210 RXM393210 SHI393210 SRE393210 TBA393210 TKW393210 TUS393210 UEO393210 UOK393210 UYG393210 VIC393210 VRY393210 WBU393210 WLQ393210 WVM393210 C458746 JA458746 SW458746 ACS458746 AMO458746 AWK458746 BGG458746 BQC458746 BZY458746 CJU458746 CTQ458746 DDM458746 DNI458746 DXE458746 EHA458746 EQW458746 FAS458746 FKO458746 FUK458746 GEG458746 GOC458746 GXY458746 HHU458746 HRQ458746 IBM458746 ILI458746 IVE458746 JFA458746 JOW458746 JYS458746 KIO458746 KSK458746 LCG458746 LMC458746 LVY458746 MFU458746 MPQ458746 MZM458746 NJI458746 NTE458746 ODA458746 OMW458746 OWS458746 PGO458746 PQK458746 QAG458746 QKC458746 QTY458746 RDU458746 RNQ458746 RXM458746 SHI458746 SRE458746 TBA458746 TKW458746 TUS458746 UEO458746 UOK458746 UYG458746 VIC458746 VRY458746 WBU458746 WLQ458746 WVM458746 C524282 JA524282 SW524282 ACS524282 AMO524282 AWK524282 BGG524282 BQC524282 BZY524282 CJU524282 CTQ524282 DDM524282 DNI524282 DXE524282 EHA524282 EQW524282 FAS524282 FKO524282 FUK524282 GEG524282 GOC524282 GXY524282 HHU524282 HRQ524282 IBM524282 ILI524282 IVE524282 JFA524282 JOW524282 JYS524282 KIO524282 KSK524282 LCG524282 LMC524282 LVY524282 MFU524282 MPQ524282 MZM524282 NJI524282 NTE524282 ODA524282 OMW524282 OWS524282 PGO524282 PQK524282 QAG524282 QKC524282 QTY524282 RDU524282 RNQ524282 RXM524282 SHI524282 SRE524282 TBA524282 TKW524282 TUS524282 UEO524282 UOK524282 UYG524282 VIC524282 VRY524282 WBU524282 WLQ524282 WVM524282 C589818 JA589818 SW589818 ACS589818 AMO589818 AWK589818 BGG589818 BQC589818 BZY589818 CJU589818 CTQ589818 DDM589818 DNI589818 DXE589818 EHA589818 EQW589818 FAS589818 FKO589818 FUK589818 GEG589818 GOC589818 GXY589818 HHU589818 HRQ589818 IBM589818 ILI589818 IVE589818 JFA589818 JOW589818 JYS589818 KIO589818 KSK589818 LCG589818 LMC589818 LVY589818 MFU589818 MPQ589818 MZM589818 NJI589818 NTE589818 ODA589818 OMW589818 OWS589818 PGO589818 PQK589818 QAG589818 QKC589818 QTY589818 RDU589818 RNQ589818 RXM589818 SHI589818 SRE589818 TBA589818 TKW589818 TUS589818 UEO589818 UOK589818 UYG589818 VIC589818 VRY589818 WBU589818 WLQ589818 WVM589818 C655354 JA655354 SW655354 ACS655354 AMO655354 AWK655354 BGG655354 BQC655354 BZY655354 CJU655354 CTQ655354 DDM655354 DNI655354 DXE655354 EHA655354 EQW655354 FAS655354 FKO655354 FUK655354 GEG655354 GOC655354 GXY655354 HHU655354 HRQ655354 IBM655354 ILI655354 IVE655354 JFA655354 JOW655354 JYS655354 KIO655354 KSK655354 LCG655354 LMC655354 LVY655354 MFU655354 MPQ655354 MZM655354 NJI655354 NTE655354 ODA655354 OMW655354 OWS655354 PGO655354 PQK655354 QAG655354 QKC655354 QTY655354 RDU655354 RNQ655354 RXM655354 SHI655354 SRE655354 TBA655354 TKW655354 TUS655354 UEO655354 UOK655354 UYG655354 VIC655354 VRY655354 WBU655354 WLQ655354 WVM655354 C720890 JA720890 SW720890 ACS720890 AMO720890 AWK720890 BGG720890 BQC720890 BZY720890 CJU720890 CTQ720890 DDM720890 DNI720890 DXE720890 EHA720890 EQW720890 FAS720890 FKO720890 FUK720890 GEG720890 GOC720890 GXY720890 HHU720890 HRQ720890 IBM720890 ILI720890 IVE720890 JFA720890 JOW720890 JYS720890 KIO720890 KSK720890 LCG720890 LMC720890 LVY720890 MFU720890 MPQ720890 MZM720890 NJI720890 NTE720890 ODA720890 OMW720890 OWS720890 PGO720890 PQK720890 QAG720890 QKC720890 QTY720890 RDU720890 RNQ720890 RXM720890 SHI720890 SRE720890 TBA720890 TKW720890 TUS720890 UEO720890 UOK720890 UYG720890 VIC720890 VRY720890 WBU720890 WLQ720890 WVM720890 C786426 JA786426 SW786426 ACS786426 AMO786426 AWK786426 BGG786426 BQC786426 BZY786426 CJU786426 CTQ786426 DDM786426 DNI786426 DXE786426 EHA786426 EQW786426 FAS786426 FKO786426 FUK786426 GEG786426 GOC786426 GXY786426 HHU786426 HRQ786426 IBM786426 ILI786426 IVE786426 JFA786426 JOW786426 JYS786426 KIO786426 KSK786426 LCG786426 LMC786426 LVY786426 MFU786426 MPQ786426 MZM786426 NJI786426 NTE786426 ODA786426 OMW786426 OWS786426 PGO786426 PQK786426 QAG786426 QKC786426 QTY786426 RDU786426 RNQ786426 RXM786426 SHI786426 SRE786426 TBA786426 TKW786426 TUS786426 UEO786426 UOK786426 UYG786426 VIC786426 VRY786426 WBU786426 WLQ786426 WVM786426 C851962 JA851962 SW851962 ACS851962 AMO851962 AWK851962 BGG851962 BQC851962 BZY851962 CJU851962 CTQ851962 DDM851962 DNI851962 DXE851962 EHA851962 EQW851962 FAS851962 FKO851962 FUK851962 GEG851962 GOC851962 GXY851962 HHU851962 HRQ851962 IBM851962 ILI851962 IVE851962 JFA851962 JOW851962 JYS851962 KIO851962 KSK851962 LCG851962 LMC851962 LVY851962 MFU851962 MPQ851962 MZM851962 NJI851962 NTE851962 ODA851962 OMW851962 OWS851962 PGO851962 PQK851962 QAG851962 QKC851962 QTY851962 RDU851962 RNQ851962 RXM851962 SHI851962 SRE851962 TBA851962 TKW851962 TUS851962 UEO851962 UOK851962 UYG851962 VIC851962 VRY851962 WBU851962 WLQ851962 WVM851962 C917498 JA917498 SW917498 ACS917498 AMO917498 AWK917498 BGG917498 BQC917498 BZY917498 CJU917498 CTQ917498 DDM917498 DNI917498 DXE917498 EHA917498 EQW917498 FAS917498 FKO917498 FUK917498 GEG917498 GOC917498 GXY917498 HHU917498 HRQ917498 IBM917498 ILI917498 IVE917498 JFA917498 JOW917498 JYS917498 KIO917498 KSK917498 LCG917498 LMC917498 LVY917498 MFU917498 MPQ917498 MZM917498 NJI917498 NTE917498 ODA917498 OMW917498 OWS917498 PGO917498 PQK917498 QAG917498 QKC917498 QTY917498 RDU917498 RNQ917498 RXM917498 SHI917498 SRE917498 TBA917498 TKW917498 TUS917498 UEO917498 UOK917498 UYG917498 VIC917498 VRY917498 WBU917498 WLQ917498 WVM917498 C983034 JA983034 SW983034 ACS983034 AMO983034 AWK983034 BGG983034 BQC983034 BZY983034 CJU983034 CTQ983034 DDM983034 DNI983034 DXE983034 EHA983034 EQW983034 FAS983034 FKO983034 FUK983034 GEG983034 GOC983034 GXY983034 HHU983034 HRQ983034 IBM983034 ILI983034 IVE983034 JFA983034 JOW983034 JYS983034 KIO983034 KSK983034 LCG983034 LMC983034 LVY983034 MFU983034 MPQ983034 MZM983034 NJI983034 NTE983034 ODA983034 OMW983034 OWS983034 PGO983034 PQK983034 QAG983034 QKC983034 QTY983034 RDU983034 RNQ983034 RXM983034 SHI983034 SRE983034 TBA983034 TKW983034 TUS983034 UEO983034 UOK983034 UYG983034 VIC983034 VRY983034 WBU983034 WLQ983034 WVM983034 WVO983034:WVQ983034 JC4:JE6 SY4:TA6 ACU4:ACW6 AMQ4:AMS6 AWM4:AWO6 BGI4:BGK6 BQE4:BQG6 CAA4:CAC6 CJW4:CJY6 CTS4:CTU6 DDO4:DDQ6 DNK4:DNM6 DXG4:DXI6 EHC4:EHE6 EQY4:ERA6 FAU4:FAW6 FKQ4:FKS6 FUM4:FUO6 GEI4:GEK6 GOE4:GOG6 GYA4:GYC6 HHW4:HHY6 HRS4:HRU6 IBO4:IBQ6 ILK4:ILM6 IVG4:IVI6 JFC4:JFE6 JOY4:JPA6 JYU4:JYW6 KIQ4:KIS6 KSM4:KSO6 LCI4:LCK6 LME4:LMG6 LWA4:LWC6 MFW4:MFY6 MPS4:MPU6 MZO4:MZQ6 NJK4:NJM6 NTG4:NTI6 ODC4:ODE6 OMY4:ONA6 OWU4:OWW6 PGQ4:PGS6 PQM4:PQO6 QAI4:QAK6 QKE4:QKG6 QUA4:QUC6 RDW4:RDY6 RNS4:RNU6 RXO4:RXQ6 SHK4:SHM6 SRG4:SRI6 TBC4:TBE6 TKY4:TLA6 TUU4:TUW6 UEQ4:UES6 UOM4:UOO6 UYI4:UYK6 VIE4:VIG6 VSA4:VSC6 WBW4:WBY6 WLS4:WLU6 WVO4:WVQ6 JC65530:JE65530 SY65530:TA65530 ACU65530:ACW65530 AMQ65530:AMS65530 AWM65530:AWO65530 BGI65530:BGK65530 BQE65530:BQG65530 CAA65530:CAC65530 CJW65530:CJY65530 CTS65530:CTU65530 DDO65530:DDQ65530 DNK65530:DNM65530 DXG65530:DXI65530 EHC65530:EHE65530 EQY65530:ERA65530 FAU65530:FAW65530 FKQ65530:FKS65530 FUM65530:FUO65530 GEI65530:GEK65530 GOE65530:GOG65530 GYA65530:GYC65530 HHW65530:HHY65530 HRS65530:HRU65530 IBO65530:IBQ65530 ILK65530:ILM65530 IVG65530:IVI65530 JFC65530:JFE65530 JOY65530:JPA65530 JYU65530:JYW65530 KIQ65530:KIS65530 KSM65530:KSO65530 LCI65530:LCK65530 LME65530:LMG65530 LWA65530:LWC65530 MFW65530:MFY65530 MPS65530:MPU65530 MZO65530:MZQ65530 NJK65530:NJM65530 NTG65530:NTI65530 ODC65530:ODE65530 OMY65530:ONA65530 OWU65530:OWW65530 PGQ65530:PGS65530 PQM65530:PQO65530 QAI65530:QAK65530 QKE65530:QKG65530 QUA65530:QUC65530 RDW65530:RDY65530 RNS65530:RNU65530 RXO65530:RXQ65530 SHK65530:SHM65530 SRG65530:SRI65530 TBC65530:TBE65530 TKY65530:TLA65530 TUU65530:TUW65530 UEQ65530:UES65530 UOM65530:UOO65530 UYI65530:UYK65530 VIE65530:VIG65530 VSA65530:VSC65530 WBW65530:WBY65530 WLS65530:WLU65530 WVO65530:WVQ65530 JC131066:JE131066 SY131066:TA131066 ACU131066:ACW131066 AMQ131066:AMS131066 AWM131066:AWO131066 BGI131066:BGK131066 BQE131066:BQG131066 CAA131066:CAC131066 CJW131066:CJY131066 CTS131066:CTU131066 DDO131066:DDQ131066 DNK131066:DNM131066 DXG131066:DXI131066 EHC131066:EHE131066 EQY131066:ERA131066 FAU131066:FAW131066 FKQ131066:FKS131066 FUM131066:FUO131066 GEI131066:GEK131066 GOE131066:GOG131066 GYA131066:GYC131066 HHW131066:HHY131066 HRS131066:HRU131066 IBO131066:IBQ131066 ILK131066:ILM131066 IVG131066:IVI131066 JFC131066:JFE131066 JOY131066:JPA131066 JYU131066:JYW131066 KIQ131066:KIS131066 KSM131066:KSO131066 LCI131066:LCK131066 LME131066:LMG131066 LWA131066:LWC131066 MFW131066:MFY131066 MPS131066:MPU131066 MZO131066:MZQ131066 NJK131066:NJM131066 NTG131066:NTI131066 ODC131066:ODE131066 OMY131066:ONA131066 OWU131066:OWW131066 PGQ131066:PGS131066 PQM131066:PQO131066 QAI131066:QAK131066 QKE131066:QKG131066 QUA131066:QUC131066 RDW131066:RDY131066 RNS131066:RNU131066 RXO131066:RXQ131066 SHK131066:SHM131066 SRG131066:SRI131066 TBC131066:TBE131066 TKY131066:TLA131066 TUU131066:TUW131066 UEQ131066:UES131066 UOM131066:UOO131066 UYI131066:UYK131066 VIE131066:VIG131066 VSA131066:VSC131066 WBW131066:WBY131066 WLS131066:WLU131066 WVO131066:WVQ131066 JC196602:JE196602 SY196602:TA196602 ACU196602:ACW196602 AMQ196602:AMS196602 AWM196602:AWO196602 BGI196602:BGK196602 BQE196602:BQG196602 CAA196602:CAC196602 CJW196602:CJY196602 CTS196602:CTU196602 DDO196602:DDQ196602 DNK196602:DNM196602 DXG196602:DXI196602 EHC196602:EHE196602 EQY196602:ERA196602 FAU196602:FAW196602 FKQ196602:FKS196602 FUM196602:FUO196602 GEI196602:GEK196602 GOE196602:GOG196602 GYA196602:GYC196602 HHW196602:HHY196602 HRS196602:HRU196602 IBO196602:IBQ196602 ILK196602:ILM196602 IVG196602:IVI196602 JFC196602:JFE196602 JOY196602:JPA196602 JYU196602:JYW196602 KIQ196602:KIS196602 KSM196602:KSO196602 LCI196602:LCK196602 LME196602:LMG196602 LWA196602:LWC196602 MFW196602:MFY196602 MPS196602:MPU196602 MZO196602:MZQ196602 NJK196602:NJM196602 NTG196602:NTI196602 ODC196602:ODE196602 OMY196602:ONA196602 OWU196602:OWW196602 PGQ196602:PGS196602 PQM196602:PQO196602 QAI196602:QAK196602 QKE196602:QKG196602 QUA196602:QUC196602 RDW196602:RDY196602 RNS196602:RNU196602 RXO196602:RXQ196602 SHK196602:SHM196602 SRG196602:SRI196602 TBC196602:TBE196602 TKY196602:TLA196602 TUU196602:TUW196602 UEQ196602:UES196602 UOM196602:UOO196602 UYI196602:UYK196602 VIE196602:VIG196602 VSA196602:VSC196602 WBW196602:WBY196602 WLS196602:WLU196602 WVO196602:WVQ196602 JC262138:JE262138 SY262138:TA262138 ACU262138:ACW262138 AMQ262138:AMS262138 AWM262138:AWO262138 BGI262138:BGK262138 BQE262138:BQG262138 CAA262138:CAC262138 CJW262138:CJY262138 CTS262138:CTU262138 DDO262138:DDQ262138 DNK262138:DNM262138 DXG262138:DXI262138 EHC262138:EHE262138 EQY262138:ERA262138 FAU262138:FAW262138 FKQ262138:FKS262138 FUM262138:FUO262138 GEI262138:GEK262138 GOE262138:GOG262138 GYA262138:GYC262138 HHW262138:HHY262138 HRS262138:HRU262138 IBO262138:IBQ262138 ILK262138:ILM262138 IVG262138:IVI262138 JFC262138:JFE262138 JOY262138:JPA262138 JYU262138:JYW262138 KIQ262138:KIS262138 KSM262138:KSO262138 LCI262138:LCK262138 LME262138:LMG262138 LWA262138:LWC262138 MFW262138:MFY262138 MPS262138:MPU262138 MZO262138:MZQ262138 NJK262138:NJM262138 NTG262138:NTI262138 ODC262138:ODE262138 OMY262138:ONA262138 OWU262138:OWW262138 PGQ262138:PGS262138 PQM262138:PQO262138 QAI262138:QAK262138 QKE262138:QKG262138 QUA262138:QUC262138 RDW262138:RDY262138 RNS262138:RNU262138 RXO262138:RXQ262138 SHK262138:SHM262138 SRG262138:SRI262138 TBC262138:TBE262138 TKY262138:TLA262138 TUU262138:TUW262138 UEQ262138:UES262138 UOM262138:UOO262138 UYI262138:UYK262138 VIE262138:VIG262138 VSA262138:VSC262138 WBW262138:WBY262138 WLS262138:WLU262138 WVO262138:WVQ262138 JC327674:JE327674 SY327674:TA327674 ACU327674:ACW327674 AMQ327674:AMS327674 AWM327674:AWO327674 BGI327674:BGK327674 BQE327674:BQG327674 CAA327674:CAC327674 CJW327674:CJY327674 CTS327674:CTU327674 DDO327674:DDQ327674 DNK327674:DNM327674 DXG327674:DXI327674 EHC327674:EHE327674 EQY327674:ERA327674 FAU327674:FAW327674 FKQ327674:FKS327674 FUM327674:FUO327674 GEI327674:GEK327674 GOE327674:GOG327674 GYA327674:GYC327674 HHW327674:HHY327674 HRS327674:HRU327674 IBO327674:IBQ327674 ILK327674:ILM327674 IVG327674:IVI327674 JFC327674:JFE327674 JOY327674:JPA327674 JYU327674:JYW327674 KIQ327674:KIS327674 KSM327674:KSO327674 LCI327674:LCK327674 LME327674:LMG327674 LWA327674:LWC327674 MFW327674:MFY327674 MPS327674:MPU327674 MZO327674:MZQ327674 NJK327674:NJM327674 NTG327674:NTI327674 ODC327674:ODE327674 OMY327674:ONA327674 OWU327674:OWW327674 PGQ327674:PGS327674 PQM327674:PQO327674 QAI327674:QAK327674 QKE327674:QKG327674 QUA327674:QUC327674 RDW327674:RDY327674 RNS327674:RNU327674 RXO327674:RXQ327674 SHK327674:SHM327674 SRG327674:SRI327674 TBC327674:TBE327674 TKY327674:TLA327674 TUU327674:TUW327674 UEQ327674:UES327674 UOM327674:UOO327674 UYI327674:UYK327674 VIE327674:VIG327674 VSA327674:VSC327674 WBW327674:WBY327674 WLS327674:WLU327674 WVO327674:WVQ327674 JC393210:JE393210 SY393210:TA393210 ACU393210:ACW393210 AMQ393210:AMS393210 AWM393210:AWO393210 BGI393210:BGK393210 BQE393210:BQG393210 CAA393210:CAC393210 CJW393210:CJY393210 CTS393210:CTU393210 DDO393210:DDQ393210 DNK393210:DNM393210 DXG393210:DXI393210 EHC393210:EHE393210 EQY393210:ERA393210 FAU393210:FAW393210 FKQ393210:FKS393210 FUM393210:FUO393210 GEI393210:GEK393210 GOE393210:GOG393210 GYA393210:GYC393210 HHW393210:HHY393210 HRS393210:HRU393210 IBO393210:IBQ393210 ILK393210:ILM393210 IVG393210:IVI393210 JFC393210:JFE393210 JOY393210:JPA393210 JYU393210:JYW393210 KIQ393210:KIS393210 KSM393210:KSO393210 LCI393210:LCK393210 LME393210:LMG393210 LWA393210:LWC393210 MFW393210:MFY393210 MPS393210:MPU393210 MZO393210:MZQ393210 NJK393210:NJM393210 NTG393210:NTI393210 ODC393210:ODE393210 OMY393210:ONA393210 OWU393210:OWW393210 PGQ393210:PGS393210 PQM393210:PQO393210 QAI393210:QAK393210 QKE393210:QKG393210 QUA393210:QUC393210 RDW393210:RDY393210 RNS393210:RNU393210 RXO393210:RXQ393210 SHK393210:SHM393210 SRG393210:SRI393210 TBC393210:TBE393210 TKY393210:TLA393210 TUU393210:TUW393210 UEQ393210:UES393210 UOM393210:UOO393210 UYI393210:UYK393210 VIE393210:VIG393210 VSA393210:VSC393210 WBW393210:WBY393210 WLS393210:WLU393210 WVO393210:WVQ393210 JC458746:JE458746 SY458746:TA458746 ACU458746:ACW458746 AMQ458746:AMS458746 AWM458746:AWO458746 BGI458746:BGK458746 BQE458746:BQG458746 CAA458746:CAC458746 CJW458746:CJY458746 CTS458746:CTU458746 DDO458746:DDQ458746 DNK458746:DNM458746 DXG458746:DXI458746 EHC458746:EHE458746 EQY458746:ERA458746 FAU458746:FAW458746 FKQ458746:FKS458746 FUM458746:FUO458746 GEI458746:GEK458746 GOE458746:GOG458746 GYA458746:GYC458746 HHW458746:HHY458746 HRS458746:HRU458746 IBO458746:IBQ458746 ILK458746:ILM458746 IVG458746:IVI458746 JFC458746:JFE458746 JOY458746:JPA458746 JYU458746:JYW458746 KIQ458746:KIS458746 KSM458746:KSO458746 LCI458746:LCK458746 LME458746:LMG458746 LWA458746:LWC458746 MFW458746:MFY458746 MPS458746:MPU458746 MZO458746:MZQ458746 NJK458746:NJM458746 NTG458746:NTI458746 ODC458746:ODE458746 OMY458746:ONA458746 OWU458746:OWW458746 PGQ458746:PGS458746 PQM458746:PQO458746 QAI458746:QAK458746 QKE458746:QKG458746 QUA458746:QUC458746 RDW458746:RDY458746 RNS458746:RNU458746 RXO458746:RXQ458746 SHK458746:SHM458746 SRG458746:SRI458746 TBC458746:TBE458746 TKY458746:TLA458746 TUU458746:TUW458746 UEQ458746:UES458746 UOM458746:UOO458746 UYI458746:UYK458746 VIE458746:VIG458746 VSA458746:VSC458746 WBW458746:WBY458746 WLS458746:WLU458746 WVO458746:WVQ458746 JC524282:JE524282 SY524282:TA524282 ACU524282:ACW524282 AMQ524282:AMS524282 AWM524282:AWO524282 BGI524282:BGK524282 BQE524282:BQG524282 CAA524282:CAC524282 CJW524282:CJY524282 CTS524282:CTU524282 DDO524282:DDQ524282 DNK524282:DNM524282 DXG524282:DXI524282 EHC524282:EHE524282 EQY524282:ERA524282 FAU524282:FAW524282 FKQ524282:FKS524282 FUM524282:FUO524282 GEI524282:GEK524282 GOE524282:GOG524282 GYA524282:GYC524282 HHW524282:HHY524282 HRS524282:HRU524282 IBO524282:IBQ524282 ILK524282:ILM524282 IVG524282:IVI524282 JFC524282:JFE524282 JOY524282:JPA524282 JYU524282:JYW524282 KIQ524282:KIS524282 KSM524282:KSO524282 LCI524282:LCK524282 LME524282:LMG524282 LWA524282:LWC524282 MFW524282:MFY524282 MPS524282:MPU524282 MZO524282:MZQ524282 NJK524282:NJM524282 NTG524282:NTI524282 ODC524282:ODE524282 OMY524282:ONA524282 OWU524282:OWW524282 PGQ524282:PGS524282 PQM524282:PQO524282 QAI524282:QAK524282 QKE524282:QKG524282 QUA524282:QUC524282 RDW524282:RDY524282 RNS524282:RNU524282 RXO524282:RXQ524282 SHK524282:SHM524282 SRG524282:SRI524282 TBC524282:TBE524282 TKY524282:TLA524282 TUU524282:TUW524282 UEQ524282:UES524282 UOM524282:UOO524282 UYI524282:UYK524282 VIE524282:VIG524282 VSA524282:VSC524282 WBW524282:WBY524282 WLS524282:WLU524282 WVO524282:WVQ524282 JC589818:JE589818 SY589818:TA589818 ACU589818:ACW589818 AMQ589818:AMS589818 AWM589818:AWO589818 BGI589818:BGK589818 BQE589818:BQG589818 CAA589818:CAC589818 CJW589818:CJY589818 CTS589818:CTU589818 DDO589818:DDQ589818 DNK589818:DNM589818 DXG589818:DXI589818 EHC589818:EHE589818 EQY589818:ERA589818 FAU589818:FAW589818 FKQ589818:FKS589818 FUM589818:FUO589818 GEI589818:GEK589818 GOE589818:GOG589818 GYA589818:GYC589818 HHW589818:HHY589818 HRS589818:HRU589818 IBO589818:IBQ589818 ILK589818:ILM589818 IVG589818:IVI589818 JFC589818:JFE589818 JOY589818:JPA589818 JYU589818:JYW589818 KIQ589818:KIS589818 KSM589818:KSO589818 LCI589818:LCK589818 LME589818:LMG589818 LWA589818:LWC589818 MFW589818:MFY589818 MPS589818:MPU589818 MZO589818:MZQ589818 NJK589818:NJM589818 NTG589818:NTI589818 ODC589818:ODE589818 OMY589818:ONA589818 OWU589818:OWW589818 PGQ589818:PGS589818 PQM589818:PQO589818 QAI589818:QAK589818 QKE589818:QKG589818 QUA589818:QUC589818 RDW589818:RDY589818 RNS589818:RNU589818 RXO589818:RXQ589818 SHK589818:SHM589818 SRG589818:SRI589818 TBC589818:TBE589818 TKY589818:TLA589818 TUU589818:TUW589818 UEQ589818:UES589818 UOM589818:UOO589818 UYI589818:UYK589818 VIE589818:VIG589818 VSA589818:VSC589818 WBW589818:WBY589818 WLS589818:WLU589818 WVO589818:WVQ589818 JC655354:JE655354 SY655354:TA655354 ACU655354:ACW655354 AMQ655354:AMS655354 AWM655354:AWO655354 BGI655354:BGK655354 BQE655354:BQG655354 CAA655354:CAC655354 CJW655354:CJY655354 CTS655354:CTU655354 DDO655354:DDQ655354 DNK655354:DNM655354 DXG655354:DXI655354 EHC655354:EHE655354 EQY655354:ERA655354 FAU655354:FAW655354 FKQ655354:FKS655354 FUM655354:FUO655354 GEI655354:GEK655354 GOE655354:GOG655354 GYA655354:GYC655354 HHW655354:HHY655354 HRS655354:HRU655354 IBO655354:IBQ655354 ILK655354:ILM655354 IVG655354:IVI655354 JFC655354:JFE655354 JOY655354:JPA655354 JYU655354:JYW655354 KIQ655354:KIS655354 KSM655354:KSO655354 LCI655354:LCK655354 LME655354:LMG655354 LWA655354:LWC655354 MFW655354:MFY655354 MPS655354:MPU655354 MZO655354:MZQ655354 NJK655354:NJM655354 NTG655354:NTI655354 ODC655354:ODE655354 OMY655354:ONA655354 OWU655354:OWW655354 PGQ655354:PGS655354 PQM655354:PQO655354 QAI655354:QAK655354 QKE655354:QKG655354 QUA655354:QUC655354 RDW655354:RDY655354 RNS655354:RNU655354 RXO655354:RXQ655354 SHK655354:SHM655354 SRG655354:SRI655354 TBC655354:TBE655354 TKY655354:TLA655354 TUU655354:TUW655354 UEQ655354:UES655354 UOM655354:UOO655354 UYI655354:UYK655354 VIE655354:VIG655354 VSA655354:VSC655354 WBW655354:WBY655354 WLS655354:WLU655354 WVO655354:WVQ655354 JC720890:JE720890 SY720890:TA720890 ACU720890:ACW720890 AMQ720890:AMS720890 AWM720890:AWO720890 BGI720890:BGK720890 BQE720890:BQG720890 CAA720890:CAC720890 CJW720890:CJY720890 CTS720890:CTU720890 DDO720890:DDQ720890 DNK720890:DNM720890 DXG720890:DXI720890 EHC720890:EHE720890 EQY720890:ERA720890 FAU720890:FAW720890 FKQ720890:FKS720890 FUM720890:FUO720890 GEI720890:GEK720890 GOE720890:GOG720890 GYA720890:GYC720890 HHW720890:HHY720890 HRS720890:HRU720890 IBO720890:IBQ720890 ILK720890:ILM720890 IVG720890:IVI720890 JFC720890:JFE720890 JOY720890:JPA720890 JYU720890:JYW720890 KIQ720890:KIS720890 KSM720890:KSO720890 LCI720890:LCK720890 LME720890:LMG720890 LWA720890:LWC720890 MFW720890:MFY720890 MPS720890:MPU720890 MZO720890:MZQ720890 NJK720890:NJM720890 NTG720890:NTI720890 ODC720890:ODE720890 OMY720890:ONA720890 OWU720890:OWW720890 PGQ720890:PGS720890 PQM720890:PQO720890 QAI720890:QAK720890 QKE720890:QKG720890 QUA720890:QUC720890 RDW720890:RDY720890 RNS720890:RNU720890 RXO720890:RXQ720890 SHK720890:SHM720890 SRG720890:SRI720890 TBC720890:TBE720890 TKY720890:TLA720890 TUU720890:TUW720890 UEQ720890:UES720890 UOM720890:UOO720890 UYI720890:UYK720890 VIE720890:VIG720890 VSA720890:VSC720890 WBW720890:WBY720890 WLS720890:WLU720890 WVO720890:WVQ720890 JC786426:JE786426 SY786426:TA786426 ACU786426:ACW786426 AMQ786426:AMS786426 AWM786426:AWO786426 BGI786426:BGK786426 BQE786426:BQG786426 CAA786426:CAC786426 CJW786426:CJY786426 CTS786426:CTU786426 DDO786426:DDQ786426 DNK786426:DNM786426 DXG786426:DXI786426 EHC786426:EHE786426 EQY786426:ERA786426 FAU786426:FAW786426 FKQ786426:FKS786426 FUM786426:FUO786426 GEI786426:GEK786426 GOE786426:GOG786426 GYA786426:GYC786426 HHW786426:HHY786426 HRS786426:HRU786426 IBO786426:IBQ786426 ILK786426:ILM786426 IVG786426:IVI786426 JFC786426:JFE786426 JOY786426:JPA786426 JYU786426:JYW786426 KIQ786426:KIS786426 KSM786426:KSO786426 LCI786426:LCK786426 LME786426:LMG786426 LWA786426:LWC786426 MFW786426:MFY786426 MPS786426:MPU786426 MZO786426:MZQ786426 NJK786426:NJM786426 NTG786426:NTI786426 ODC786426:ODE786426 OMY786426:ONA786426 OWU786426:OWW786426 PGQ786426:PGS786426 PQM786426:PQO786426 QAI786426:QAK786426 QKE786426:QKG786426 QUA786426:QUC786426 RDW786426:RDY786426 RNS786426:RNU786426 RXO786426:RXQ786426 SHK786426:SHM786426 SRG786426:SRI786426 TBC786426:TBE786426 TKY786426:TLA786426 TUU786426:TUW786426 UEQ786426:UES786426 UOM786426:UOO786426 UYI786426:UYK786426 VIE786426:VIG786426 VSA786426:VSC786426 WBW786426:WBY786426 WLS786426:WLU786426 WVO786426:WVQ786426 JC851962:JE851962 SY851962:TA851962 ACU851962:ACW851962 AMQ851962:AMS851962 AWM851962:AWO851962 BGI851962:BGK851962 BQE851962:BQG851962 CAA851962:CAC851962 CJW851962:CJY851962 CTS851962:CTU851962 DDO851962:DDQ851962 DNK851962:DNM851962 DXG851962:DXI851962 EHC851962:EHE851962 EQY851962:ERA851962 FAU851962:FAW851962 FKQ851962:FKS851962 FUM851962:FUO851962 GEI851962:GEK851962 GOE851962:GOG851962 GYA851962:GYC851962 HHW851962:HHY851962 HRS851962:HRU851962 IBO851962:IBQ851962 ILK851962:ILM851962 IVG851962:IVI851962 JFC851962:JFE851962 JOY851962:JPA851962 JYU851962:JYW851962 KIQ851962:KIS851962 KSM851962:KSO851962 LCI851962:LCK851962 LME851962:LMG851962 LWA851962:LWC851962 MFW851962:MFY851962 MPS851962:MPU851962 MZO851962:MZQ851962 NJK851962:NJM851962 NTG851962:NTI851962 ODC851962:ODE851962 OMY851962:ONA851962 OWU851962:OWW851962 PGQ851962:PGS851962 PQM851962:PQO851962 QAI851962:QAK851962 QKE851962:QKG851962 QUA851962:QUC851962 RDW851962:RDY851962 RNS851962:RNU851962 RXO851962:RXQ851962 SHK851962:SHM851962 SRG851962:SRI851962 TBC851962:TBE851962 TKY851962:TLA851962 TUU851962:TUW851962 UEQ851962:UES851962 UOM851962:UOO851962 UYI851962:UYK851962 VIE851962:VIG851962 VSA851962:VSC851962 WBW851962:WBY851962 WLS851962:WLU851962 WVO851962:WVQ851962 JC917498:JE917498 SY917498:TA917498 ACU917498:ACW917498 AMQ917498:AMS917498 AWM917498:AWO917498 BGI917498:BGK917498 BQE917498:BQG917498 CAA917498:CAC917498 CJW917498:CJY917498 CTS917498:CTU917498 DDO917498:DDQ917498 DNK917498:DNM917498 DXG917498:DXI917498 EHC917498:EHE917498 EQY917498:ERA917498 FAU917498:FAW917498 FKQ917498:FKS917498 FUM917498:FUO917498 GEI917498:GEK917498 GOE917498:GOG917498 GYA917498:GYC917498 HHW917498:HHY917498 HRS917498:HRU917498 IBO917498:IBQ917498 ILK917498:ILM917498 IVG917498:IVI917498 JFC917498:JFE917498 JOY917498:JPA917498 JYU917498:JYW917498 KIQ917498:KIS917498 KSM917498:KSO917498 LCI917498:LCK917498 LME917498:LMG917498 LWA917498:LWC917498 MFW917498:MFY917498 MPS917498:MPU917498 MZO917498:MZQ917498 NJK917498:NJM917498 NTG917498:NTI917498 ODC917498:ODE917498 OMY917498:ONA917498 OWU917498:OWW917498 PGQ917498:PGS917498 PQM917498:PQO917498 QAI917498:QAK917498 QKE917498:QKG917498 QUA917498:QUC917498 RDW917498:RDY917498 RNS917498:RNU917498 RXO917498:RXQ917498 SHK917498:SHM917498 SRG917498:SRI917498 TBC917498:TBE917498 TKY917498:TLA917498 TUU917498:TUW917498 UEQ917498:UES917498 UOM917498:UOO917498 UYI917498:UYK917498 VIE917498:VIG917498 VSA917498:VSC917498 WBW917498:WBY917498 WLS917498:WLU917498 WVO917498:WVQ917498 E196602:I196602 JC983034:JE983034 SY983034:TA983034 ACU983034:ACW983034 AMQ983034:AMS983034 AWM983034:AWO983034 BGI983034:BGK983034 BQE983034:BQG983034 CAA983034:CAC983034 CJW983034:CJY983034 CTS983034:CTU983034 DDO983034:DDQ983034 DNK983034:DNM983034 DXG983034:DXI983034 EHC983034:EHE983034 EQY983034:ERA983034 FAU983034:FAW983034 FKQ983034:FKS983034 FUM983034:FUO983034 GEI983034:GEK983034 GOE983034:GOG983034 GYA983034:GYC983034 HHW983034:HHY983034 HRS983034:HRU983034 IBO983034:IBQ983034 ILK983034:ILM983034 IVG983034:IVI983034 JFC983034:JFE983034 JOY983034:JPA983034 JYU983034:JYW983034 KIQ983034:KIS983034 KSM983034:KSO983034 LCI983034:LCK983034 LME983034:LMG983034 LWA983034:LWC983034 MFW983034:MFY983034 MPS983034:MPU983034 MZO983034:MZQ983034 NJK983034:NJM983034 NTG983034:NTI983034 ODC983034:ODE983034 OMY983034:ONA983034 OWU983034:OWW983034 PGQ983034:PGS983034 PQM983034:PQO983034 QAI983034:QAK983034 QKE983034:QKG983034 QUA983034:QUC983034 RDW983034:RDY983034 RNS983034:RNU983034 RXO983034:RXQ983034 SHK983034:SHM983034 SRG983034:SRI983034 TBC983034:TBE983034 TKY983034:TLA983034 TUU983034:TUW983034 UEQ983034:UES983034 UOM983034:UOO983034 UYI983034:UYK983034 VIE983034:VIG983034 VSA983034:VSC983034 WBW983034:WBY983034 WLS983034:WLU983034 E65530:I65530 E131066:I131066 E983034:I983034 E917498:I917498 E851962:I851962 E786426:I786426 E720890:I720890 E655354:I655354 E589818:I589818 E524282:I524282 E458746:I458746 E393210:I393210 E327674:I327674 E262138:I262138 C4:C5" xr:uid="{00000000-0002-0000-0600-000003000000}"/>
    <dataValidation type="list" allowBlank="1" showInputMessage="1" showErrorMessage="1" sqref="I9:I33" xr:uid="{00000000-0002-0000-0600-000004000000}">
      <formula1>$N$9:$N$10</formula1>
    </dataValidation>
    <dataValidation type="list" allowBlank="1" showInputMessage="1" showErrorMessage="1" sqref="E9:E33" xr:uid="{00000000-0002-0000-0600-000005000000}">
      <formula1>$O$9:$O$11</formula1>
    </dataValidation>
    <dataValidation type="list" showInputMessage="1" showErrorMessage="1" sqref="I9:I33" xr:uid="{345D466C-B16E-458E-A8A9-A6826B95B8DA}">
      <formula1>$N$9:$N$10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8"/>
  <sheetViews>
    <sheetView zoomScaleNormal="100" workbookViewId="0">
      <selection activeCell="C5" sqref="C5:D5"/>
    </sheetView>
  </sheetViews>
  <sheetFormatPr defaultRowHeight="14"/>
  <cols>
    <col min="1" max="1" width="5.81640625" style="53" customWidth="1"/>
    <col min="2" max="2" width="10.08984375" style="53" customWidth="1"/>
    <col min="3" max="3" width="15.453125" style="53" customWidth="1"/>
    <col min="4" max="4" width="11.81640625" style="53" customWidth="1"/>
    <col min="5" max="5" width="10" style="53" customWidth="1"/>
    <col min="6" max="6" width="7.453125" style="53" customWidth="1"/>
    <col min="7" max="7" width="19.90625" style="53" customWidth="1"/>
    <col min="8" max="8" width="9" style="53"/>
    <col min="9" max="9" width="4.90625" style="53" customWidth="1"/>
    <col min="10" max="250" width="9" style="53"/>
    <col min="251" max="251" width="5.81640625" style="53" customWidth="1"/>
    <col min="252" max="252" width="10.08984375" style="53" customWidth="1"/>
    <col min="253" max="253" width="15.453125" style="53" customWidth="1"/>
    <col min="254" max="254" width="11.81640625" style="53" customWidth="1"/>
    <col min="255" max="255" width="12.1796875" style="53" bestFit="1" customWidth="1"/>
    <col min="256" max="256" width="7.453125" style="53" customWidth="1"/>
    <col min="257" max="257" width="16.08984375" style="53" customWidth="1"/>
    <col min="258" max="506" width="9" style="53"/>
    <col min="507" max="507" width="5.81640625" style="53" customWidth="1"/>
    <col min="508" max="508" width="10.08984375" style="53" customWidth="1"/>
    <col min="509" max="509" width="15.453125" style="53" customWidth="1"/>
    <col min="510" max="510" width="11.81640625" style="53" customWidth="1"/>
    <col min="511" max="511" width="12.1796875" style="53" bestFit="1" customWidth="1"/>
    <col min="512" max="512" width="7.453125" style="53" customWidth="1"/>
    <col min="513" max="513" width="16.08984375" style="53" customWidth="1"/>
    <col min="514" max="762" width="9" style="53"/>
    <col min="763" max="763" width="5.81640625" style="53" customWidth="1"/>
    <col min="764" max="764" width="10.08984375" style="53" customWidth="1"/>
    <col min="765" max="765" width="15.453125" style="53" customWidth="1"/>
    <col min="766" max="766" width="11.81640625" style="53" customWidth="1"/>
    <col min="767" max="767" width="12.1796875" style="53" bestFit="1" customWidth="1"/>
    <col min="768" max="768" width="7.453125" style="53" customWidth="1"/>
    <col min="769" max="769" width="16.08984375" style="53" customWidth="1"/>
    <col min="770" max="1018" width="9" style="53"/>
    <col min="1019" max="1019" width="5.81640625" style="53" customWidth="1"/>
    <col min="1020" max="1020" width="10.08984375" style="53" customWidth="1"/>
    <col min="1021" max="1021" width="15.453125" style="53" customWidth="1"/>
    <col min="1022" max="1022" width="11.81640625" style="53" customWidth="1"/>
    <col min="1023" max="1023" width="12.1796875" style="53" bestFit="1" customWidth="1"/>
    <col min="1024" max="1024" width="7.453125" style="53" customWidth="1"/>
    <col min="1025" max="1025" width="16.08984375" style="53" customWidth="1"/>
    <col min="1026" max="1274" width="9" style="53"/>
    <col min="1275" max="1275" width="5.81640625" style="53" customWidth="1"/>
    <col min="1276" max="1276" width="10.08984375" style="53" customWidth="1"/>
    <col min="1277" max="1277" width="15.453125" style="53" customWidth="1"/>
    <col min="1278" max="1278" width="11.81640625" style="53" customWidth="1"/>
    <col min="1279" max="1279" width="12.1796875" style="53" bestFit="1" customWidth="1"/>
    <col min="1280" max="1280" width="7.453125" style="53" customWidth="1"/>
    <col min="1281" max="1281" width="16.08984375" style="53" customWidth="1"/>
    <col min="1282" max="1530" width="9" style="53"/>
    <col min="1531" max="1531" width="5.81640625" style="53" customWidth="1"/>
    <col min="1532" max="1532" width="10.08984375" style="53" customWidth="1"/>
    <col min="1533" max="1533" width="15.453125" style="53" customWidth="1"/>
    <col min="1534" max="1534" width="11.81640625" style="53" customWidth="1"/>
    <col min="1535" max="1535" width="12.1796875" style="53" bestFit="1" customWidth="1"/>
    <col min="1536" max="1536" width="7.453125" style="53" customWidth="1"/>
    <col min="1537" max="1537" width="16.08984375" style="53" customWidth="1"/>
    <col min="1538" max="1786" width="9" style="53"/>
    <col min="1787" max="1787" width="5.81640625" style="53" customWidth="1"/>
    <col min="1788" max="1788" width="10.08984375" style="53" customWidth="1"/>
    <col min="1789" max="1789" width="15.453125" style="53" customWidth="1"/>
    <col min="1790" max="1790" width="11.81640625" style="53" customWidth="1"/>
    <col min="1791" max="1791" width="12.1796875" style="53" bestFit="1" customWidth="1"/>
    <col min="1792" max="1792" width="7.453125" style="53" customWidth="1"/>
    <col min="1793" max="1793" width="16.08984375" style="53" customWidth="1"/>
    <col min="1794" max="2042" width="9" style="53"/>
    <col min="2043" max="2043" width="5.81640625" style="53" customWidth="1"/>
    <col min="2044" max="2044" width="10.08984375" style="53" customWidth="1"/>
    <col min="2045" max="2045" width="15.453125" style="53" customWidth="1"/>
    <col min="2046" max="2046" width="11.81640625" style="53" customWidth="1"/>
    <col min="2047" max="2047" width="12.1796875" style="53" bestFit="1" customWidth="1"/>
    <col min="2048" max="2048" width="7.453125" style="53" customWidth="1"/>
    <col min="2049" max="2049" width="16.08984375" style="53" customWidth="1"/>
    <col min="2050" max="2298" width="9" style="53"/>
    <col min="2299" max="2299" width="5.81640625" style="53" customWidth="1"/>
    <col min="2300" max="2300" width="10.08984375" style="53" customWidth="1"/>
    <col min="2301" max="2301" width="15.453125" style="53" customWidth="1"/>
    <col min="2302" max="2302" width="11.81640625" style="53" customWidth="1"/>
    <col min="2303" max="2303" width="12.1796875" style="53" bestFit="1" customWidth="1"/>
    <col min="2304" max="2304" width="7.453125" style="53" customWidth="1"/>
    <col min="2305" max="2305" width="16.08984375" style="53" customWidth="1"/>
    <col min="2306" max="2554" width="9" style="53"/>
    <col min="2555" max="2555" width="5.81640625" style="53" customWidth="1"/>
    <col min="2556" max="2556" width="10.08984375" style="53" customWidth="1"/>
    <col min="2557" max="2557" width="15.453125" style="53" customWidth="1"/>
    <col min="2558" max="2558" width="11.81640625" style="53" customWidth="1"/>
    <col min="2559" max="2559" width="12.1796875" style="53" bestFit="1" customWidth="1"/>
    <col min="2560" max="2560" width="7.453125" style="53" customWidth="1"/>
    <col min="2561" max="2561" width="16.08984375" style="53" customWidth="1"/>
    <col min="2562" max="2810" width="9" style="53"/>
    <col min="2811" max="2811" width="5.81640625" style="53" customWidth="1"/>
    <col min="2812" max="2812" width="10.08984375" style="53" customWidth="1"/>
    <col min="2813" max="2813" width="15.453125" style="53" customWidth="1"/>
    <col min="2814" max="2814" width="11.81640625" style="53" customWidth="1"/>
    <col min="2815" max="2815" width="12.1796875" style="53" bestFit="1" customWidth="1"/>
    <col min="2816" max="2816" width="7.453125" style="53" customWidth="1"/>
    <col min="2817" max="2817" width="16.08984375" style="53" customWidth="1"/>
    <col min="2818" max="3066" width="9" style="53"/>
    <col min="3067" max="3067" width="5.81640625" style="53" customWidth="1"/>
    <col min="3068" max="3068" width="10.08984375" style="53" customWidth="1"/>
    <col min="3069" max="3069" width="15.453125" style="53" customWidth="1"/>
    <col min="3070" max="3070" width="11.81640625" style="53" customWidth="1"/>
    <col min="3071" max="3071" width="12.1796875" style="53" bestFit="1" customWidth="1"/>
    <col min="3072" max="3072" width="7.453125" style="53" customWidth="1"/>
    <col min="3073" max="3073" width="16.08984375" style="53" customWidth="1"/>
    <col min="3074" max="3322" width="9" style="53"/>
    <col min="3323" max="3323" width="5.81640625" style="53" customWidth="1"/>
    <col min="3324" max="3324" width="10.08984375" style="53" customWidth="1"/>
    <col min="3325" max="3325" width="15.453125" style="53" customWidth="1"/>
    <col min="3326" max="3326" width="11.81640625" style="53" customWidth="1"/>
    <col min="3327" max="3327" width="12.1796875" style="53" bestFit="1" customWidth="1"/>
    <col min="3328" max="3328" width="7.453125" style="53" customWidth="1"/>
    <col min="3329" max="3329" width="16.08984375" style="53" customWidth="1"/>
    <col min="3330" max="3578" width="9" style="53"/>
    <col min="3579" max="3579" width="5.81640625" style="53" customWidth="1"/>
    <col min="3580" max="3580" width="10.08984375" style="53" customWidth="1"/>
    <col min="3581" max="3581" width="15.453125" style="53" customWidth="1"/>
    <col min="3582" max="3582" width="11.81640625" style="53" customWidth="1"/>
    <col min="3583" max="3583" width="12.1796875" style="53" bestFit="1" customWidth="1"/>
    <col min="3584" max="3584" width="7.453125" style="53" customWidth="1"/>
    <col min="3585" max="3585" width="16.08984375" style="53" customWidth="1"/>
    <col min="3586" max="3834" width="9" style="53"/>
    <col min="3835" max="3835" width="5.81640625" style="53" customWidth="1"/>
    <col min="3836" max="3836" width="10.08984375" style="53" customWidth="1"/>
    <col min="3837" max="3837" width="15.453125" style="53" customWidth="1"/>
    <col min="3838" max="3838" width="11.81640625" style="53" customWidth="1"/>
    <col min="3839" max="3839" width="12.1796875" style="53" bestFit="1" customWidth="1"/>
    <col min="3840" max="3840" width="7.453125" style="53" customWidth="1"/>
    <col min="3841" max="3841" width="16.08984375" style="53" customWidth="1"/>
    <col min="3842" max="4090" width="9" style="53"/>
    <col min="4091" max="4091" width="5.81640625" style="53" customWidth="1"/>
    <col min="4092" max="4092" width="10.08984375" style="53" customWidth="1"/>
    <col min="4093" max="4093" width="15.453125" style="53" customWidth="1"/>
    <col min="4094" max="4094" width="11.81640625" style="53" customWidth="1"/>
    <col min="4095" max="4095" width="12.1796875" style="53" bestFit="1" customWidth="1"/>
    <col min="4096" max="4096" width="7.453125" style="53" customWidth="1"/>
    <col min="4097" max="4097" width="16.08984375" style="53" customWidth="1"/>
    <col min="4098" max="4346" width="9" style="53"/>
    <col min="4347" max="4347" width="5.81640625" style="53" customWidth="1"/>
    <col min="4348" max="4348" width="10.08984375" style="53" customWidth="1"/>
    <col min="4349" max="4349" width="15.453125" style="53" customWidth="1"/>
    <col min="4350" max="4350" width="11.81640625" style="53" customWidth="1"/>
    <col min="4351" max="4351" width="12.1796875" style="53" bestFit="1" customWidth="1"/>
    <col min="4352" max="4352" width="7.453125" style="53" customWidth="1"/>
    <col min="4353" max="4353" width="16.08984375" style="53" customWidth="1"/>
    <col min="4354" max="4602" width="9" style="53"/>
    <col min="4603" max="4603" width="5.81640625" style="53" customWidth="1"/>
    <col min="4604" max="4604" width="10.08984375" style="53" customWidth="1"/>
    <col min="4605" max="4605" width="15.453125" style="53" customWidth="1"/>
    <col min="4606" max="4606" width="11.81640625" style="53" customWidth="1"/>
    <col min="4607" max="4607" width="12.1796875" style="53" bestFit="1" customWidth="1"/>
    <col min="4608" max="4608" width="7.453125" style="53" customWidth="1"/>
    <col min="4609" max="4609" width="16.08984375" style="53" customWidth="1"/>
    <col min="4610" max="4858" width="9" style="53"/>
    <col min="4859" max="4859" width="5.81640625" style="53" customWidth="1"/>
    <col min="4860" max="4860" width="10.08984375" style="53" customWidth="1"/>
    <col min="4861" max="4861" width="15.453125" style="53" customWidth="1"/>
    <col min="4862" max="4862" width="11.81640625" style="53" customWidth="1"/>
    <col min="4863" max="4863" width="12.1796875" style="53" bestFit="1" customWidth="1"/>
    <col min="4864" max="4864" width="7.453125" style="53" customWidth="1"/>
    <col min="4865" max="4865" width="16.08984375" style="53" customWidth="1"/>
    <col min="4866" max="5114" width="9" style="53"/>
    <col min="5115" max="5115" width="5.81640625" style="53" customWidth="1"/>
    <col min="5116" max="5116" width="10.08984375" style="53" customWidth="1"/>
    <col min="5117" max="5117" width="15.453125" style="53" customWidth="1"/>
    <col min="5118" max="5118" width="11.81640625" style="53" customWidth="1"/>
    <col min="5119" max="5119" width="12.1796875" style="53" bestFit="1" customWidth="1"/>
    <col min="5120" max="5120" width="7.453125" style="53" customWidth="1"/>
    <col min="5121" max="5121" width="16.08984375" style="53" customWidth="1"/>
    <col min="5122" max="5370" width="9" style="53"/>
    <col min="5371" max="5371" width="5.81640625" style="53" customWidth="1"/>
    <col min="5372" max="5372" width="10.08984375" style="53" customWidth="1"/>
    <col min="5373" max="5373" width="15.453125" style="53" customWidth="1"/>
    <col min="5374" max="5374" width="11.81640625" style="53" customWidth="1"/>
    <col min="5375" max="5375" width="12.1796875" style="53" bestFit="1" customWidth="1"/>
    <col min="5376" max="5376" width="7.453125" style="53" customWidth="1"/>
    <col min="5377" max="5377" width="16.08984375" style="53" customWidth="1"/>
    <col min="5378" max="5626" width="9" style="53"/>
    <col min="5627" max="5627" width="5.81640625" style="53" customWidth="1"/>
    <col min="5628" max="5628" width="10.08984375" style="53" customWidth="1"/>
    <col min="5629" max="5629" width="15.453125" style="53" customWidth="1"/>
    <col min="5630" max="5630" width="11.81640625" style="53" customWidth="1"/>
    <col min="5631" max="5631" width="12.1796875" style="53" bestFit="1" customWidth="1"/>
    <col min="5632" max="5632" width="7.453125" style="53" customWidth="1"/>
    <col min="5633" max="5633" width="16.08984375" style="53" customWidth="1"/>
    <col min="5634" max="5882" width="9" style="53"/>
    <col min="5883" max="5883" width="5.81640625" style="53" customWidth="1"/>
    <col min="5884" max="5884" width="10.08984375" style="53" customWidth="1"/>
    <col min="5885" max="5885" width="15.453125" style="53" customWidth="1"/>
    <col min="5886" max="5886" width="11.81640625" style="53" customWidth="1"/>
    <col min="5887" max="5887" width="12.1796875" style="53" bestFit="1" customWidth="1"/>
    <col min="5888" max="5888" width="7.453125" style="53" customWidth="1"/>
    <col min="5889" max="5889" width="16.08984375" style="53" customWidth="1"/>
    <col min="5890" max="6138" width="9" style="53"/>
    <col min="6139" max="6139" width="5.81640625" style="53" customWidth="1"/>
    <col min="6140" max="6140" width="10.08984375" style="53" customWidth="1"/>
    <col min="6141" max="6141" width="15.453125" style="53" customWidth="1"/>
    <col min="6142" max="6142" width="11.81640625" style="53" customWidth="1"/>
    <col min="6143" max="6143" width="12.1796875" style="53" bestFit="1" customWidth="1"/>
    <col min="6144" max="6144" width="7.453125" style="53" customWidth="1"/>
    <col min="6145" max="6145" width="16.08984375" style="53" customWidth="1"/>
    <col min="6146" max="6394" width="9" style="53"/>
    <col min="6395" max="6395" width="5.81640625" style="53" customWidth="1"/>
    <col min="6396" max="6396" width="10.08984375" style="53" customWidth="1"/>
    <col min="6397" max="6397" width="15.453125" style="53" customWidth="1"/>
    <col min="6398" max="6398" width="11.81640625" style="53" customWidth="1"/>
    <col min="6399" max="6399" width="12.1796875" style="53" bestFit="1" customWidth="1"/>
    <col min="6400" max="6400" width="7.453125" style="53" customWidth="1"/>
    <col min="6401" max="6401" width="16.08984375" style="53" customWidth="1"/>
    <col min="6402" max="6650" width="9" style="53"/>
    <col min="6651" max="6651" width="5.81640625" style="53" customWidth="1"/>
    <col min="6652" max="6652" width="10.08984375" style="53" customWidth="1"/>
    <col min="6653" max="6653" width="15.453125" style="53" customWidth="1"/>
    <col min="6654" max="6654" width="11.81640625" style="53" customWidth="1"/>
    <col min="6655" max="6655" width="12.1796875" style="53" bestFit="1" customWidth="1"/>
    <col min="6656" max="6656" width="7.453125" style="53" customWidth="1"/>
    <col min="6657" max="6657" width="16.08984375" style="53" customWidth="1"/>
    <col min="6658" max="6906" width="9" style="53"/>
    <col min="6907" max="6907" width="5.81640625" style="53" customWidth="1"/>
    <col min="6908" max="6908" width="10.08984375" style="53" customWidth="1"/>
    <col min="6909" max="6909" width="15.453125" style="53" customWidth="1"/>
    <col min="6910" max="6910" width="11.81640625" style="53" customWidth="1"/>
    <col min="6911" max="6911" width="12.1796875" style="53" bestFit="1" customWidth="1"/>
    <col min="6912" max="6912" width="7.453125" style="53" customWidth="1"/>
    <col min="6913" max="6913" width="16.08984375" style="53" customWidth="1"/>
    <col min="6914" max="7162" width="9" style="53"/>
    <col min="7163" max="7163" width="5.81640625" style="53" customWidth="1"/>
    <col min="7164" max="7164" width="10.08984375" style="53" customWidth="1"/>
    <col min="7165" max="7165" width="15.453125" style="53" customWidth="1"/>
    <col min="7166" max="7166" width="11.81640625" style="53" customWidth="1"/>
    <col min="7167" max="7167" width="12.1796875" style="53" bestFit="1" customWidth="1"/>
    <col min="7168" max="7168" width="7.453125" style="53" customWidth="1"/>
    <col min="7169" max="7169" width="16.08984375" style="53" customWidth="1"/>
    <col min="7170" max="7418" width="9" style="53"/>
    <col min="7419" max="7419" width="5.81640625" style="53" customWidth="1"/>
    <col min="7420" max="7420" width="10.08984375" style="53" customWidth="1"/>
    <col min="7421" max="7421" width="15.453125" style="53" customWidth="1"/>
    <col min="7422" max="7422" width="11.81640625" style="53" customWidth="1"/>
    <col min="7423" max="7423" width="12.1796875" style="53" bestFit="1" customWidth="1"/>
    <col min="7424" max="7424" width="7.453125" style="53" customWidth="1"/>
    <col min="7425" max="7425" width="16.08984375" style="53" customWidth="1"/>
    <col min="7426" max="7674" width="9" style="53"/>
    <col min="7675" max="7675" width="5.81640625" style="53" customWidth="1"/>
    <col min="7676" max="7676" width="10.08984375" style="53" customWidth="1"/>
    <col min="7677" max="7677" width="15.453125" style="53" customWidth="1"/>
    <col min="7678" max="7678" width="11.81640625" style="53" customWidth="1"/>
    <col min="7679" max="7679" width="12.1796875" style="53" bestFit="1" customWidth="1"/>
    <col min="7680" max="7680" width="7.453125" style="53" customWidth="1"/>
    <col min="7681" max="7681" width="16.08984375" style="53" customWidth="1"/>
    <col min="7682" max="7930" width="9" style="53"/>
    <col min="7931" max="7931" width="5.81640625" style="53" customWidth="1"/>
    <col min="7932" max="7932" width="10.08984375" style="53" customWidth="1"/>
    <col min="7933" max="7933" width="15.453125" style="53" customWidth="1"/>
    <col min="7934" max="7934" width="11.81640625" style="53" customWidth="1"/>
    <col min="7935" max="7935" width="12.1796875" style="53" bestFit="1" customWidth="1"/>
    <col min="7936" max="7936" width="7.453125" style="53" customWidth="1"/>
    <col min="7937" max="7937" width="16.08984375" style="53" customWidth="1"/>
    <col min="7938" max="8186" width="9" style="53"/>
    <col min="8187" max="8187" width="5.81640625" style="53" customWidth="1"/>
    <col min="8188" max="8188" width="10.08984375" style="53" customWidth="1"/>
    <col min="8189" max="8189" width="15.453125" style="53" customWidth="1"/>
    <col min="8190" max="8190" width="11.81640625" style="53" customWidth="1"/>
    <col min="8191" max="8191" width="12.1796875" style="53" bestFit="1" customWidth="1"/>
    <col min="8192" max="8192" width="7.453125" style="53" customWidth="1"/>
    <col min="8193" max="8193" width="16.08984375" style="53" customWidth="1"/>
    <col min="8194" max="8442" width="9" style="53"/>
    <col min="8443" max="8443" width="5.81640625" style="53" customWidth="1"/>
    <col min="8444" max="8444" width="10.08984375" style="53" customWidth="1"/>
    <col min="8445" max="8445" width="15.453125" style="53" customWidth="1"/>
    <col min="8446" max="8446" width="11.81640625" style="53" customWidth="1"/>
    <col min="8447" max="8447" width="12.1796875" style="53" bestFit="1" customWidth="1"/>
    <col min="8448" max="8448" width="7.453125" style="53" customWidth="1"/>
    <col min="8449" max="8449" width="16.08984375" style="53" customWidth="1"/>
    <col min="8450" max="8698" width="9" style="53"/>
    <col min="8699" max="8699" width="5.81640625" style="53" customWidth="1"/>
    <col min="8700" max="8700" width="10.08984375" style="53" customWidth="1"/>
    <col min="8701" max="8701" width="15.453125" style="53" customWidth="1"/>
    <col min="8702" max="8702" width="11.81640625" style="53" customWidth="1"/>
    <col min="8703" max="8703" width="12.1796875" style="53" bestFit="1" customWidth="1"/>
    <col min="8704" max="8704" width="7.453125" style="53" customWidth="1"/>
    <col min="8705" max="8705" width="16.08984375" style="53" customWidth="1"/>
    <col min="8706" max="8954" width="9" style="53"/>
    <col min="8955" max="8955" width="5.81640625" style="53" customWidth="1"/>
    <col min="8956" max="8956" width="10.08984375" style="53" customWidth="1"/>
    <col min="8957" max="8957" width="15.453125" style="53" customWidth="1"/>
    <col min="8958" max="8958" width="11.81640625" style="53" customWidth="1"/>
    <col min="8959" max="8959" width="12.1796875" style="53" bestFit="1" customWidth="1"/>
    <col min="8960" max="8960" width="7.453125" style="53" customWidth="1"/>
    <col min="8961" max="8961" width="16.08984375" style="53" customWidth="1"/>
    <col min="8962" max="9210" width="9" style="53"/>
    <col min="9211" max="9211" width="5.81640625" style="53" customWidth="1"/>
    <col min="9212" max="9212" width="10.08984375" style="53" customWidth="1"/>
    <col min="9213" max="9213" width="15.453125" style="53" customWidth="1"/>
    <col min="9214" max="9214" width="11.81640625" style="53" customWidth="1"/>
    <col min="9215" max="9215" width="12.1796875" style="53" bestFit="1" customWidth="1"/>
    <col min="9216" max="9216" width="7.453125" style="53" customWidth="1"/>
    <col min="9217" max="9217" width="16.08984375" style="53" customWidth="1"/>
    <col min="9218" max="9466" width="9" style="53"/>
    <col min="9467" max="9467" width="5.81640625" style="53" customWidth="1"/>
    <col min="9468" max="9468" width="10.08984375" style="53" customWidth="1"/>
    <col min="9469" max="9469" width="15.453125" style="53" customWidth="1"/>
    <col min="9470" max="9470" width="11.81640625" style="53" customWidth="1"/>
    <col min="9471" max="9471" width="12.1796875" style="53" bestFit="1" customWidth="1"/>
    <col min="9472" max="9472" width="7.453125" style="53" customWidth="1"/>
    <col min="9473" max="9473" width="16.08984375" style="53" customWidth="1"/>
    <col min="9474" max="9722" width="9" style="53"/>
    <col min="9723" max="9723" width="5.81640625" style="53" customWidth="1"/>
    <col min="9724" max="9724" width="10.08984375" style="53" customWidth="1"/>
    <col min="9725" max="9725" width="15.453125" style="53" customWidth="1"/>
    <col min="9726" max="9726" width="11.81640625" style="53" customWidth="1"/>
    <col min="9727" max="9727" width="12.1796875" style="53" bestFit="1" customWidth="1"/>
    <col min="9728" max="9728" width="7.453125" style="53" customWidth="1"/>
    <col min="9729" max="9729" width="16.08984375" style="53" customWidth="1"/>
    <col min="9730" max="9978" width="9" style="53"/>
    <col min="9979" max="9979" width="5.81640625" style="53" customWidth="1"/>
    <col min="9980" max="9980" width="10.08984375" style="53" customWidth="1"/>
    <col min="9981" max="9981" width="15.453125" style="53" customWidth="1"/>
    <col min="9982" max="9982" width="11.81640625" style="53" customWidth="1"/>
    <col min="9983" max="9983" width="12.1796875" style="53" bestFit="1" customWidth="1"/>
    <col min="9984" max="9984" width="7.453125" style="53" customWidth="1"/>
    <col min="9985" max="9985" width="16.08984375" style="53" customWidth="1"/>
    <col min="9986" max="10234" width="9" style="53"/>
    <col min="10235" max="10235" width="5.81640625" style="53" customWidth="1"/>
    <col min="10236" max="10236" width="10.08984375" style="53" customWidth="1"/>
    <col min="10237" max="10237" width="15.453125" style="53" customWidth="1"/>
    <col min="10238" max="10238" width="11.81640625" style="53" customWidth="1"/>
    <col min="10239" max="10239" width="12.1796875" style="53" bestFit="1" customWidth="1"/>
    <col min="10240" max="10240" width="7.453125" style="53" customWidth="1"/>
    <col min="10241" max="10241" width="16.08984375" style="53" customWidth="1"/>
    <col min="10242" max="10490" width="9" style="53"/>
    <col min="10491" max="10491" width="5.81640625" style="53" customWidth="1"/>
    <col min="10492" max="10492" width="10.08984375" style="53" customWidth="1"/>
    <col min="10493" max="10493" width="15.453125" style="53" customWidth="1"/>
    <col min="10494" max="10494" width="11.81640625" style="53" customWidth="1"/>
    <col min="10495" max="10495" width="12.1796875" style="53" bestFit="1" customWidth="1"/>
    <col min="10496" max="10496" width="7.453125" style="53" customWidth="1"/>
    <col min="10497" max="10497" width="16.08984375" style="53" customWidth="1"/>
    <col min="10498" max="10746" width="9" style="53"/>
    <col min="10747" max="10747" width="5.81640625" style="53" customWidth="1"/>
    <col min="10748" max="10748" width="10.08984375" style="53" customWidth="1"/>
    <col min="10749" max="10749" width="15.453125" style="53" customWidth="1"/>
    <col min="10750" max="10750" width="11.81640625" style="53" customWidth="1"/>
    <col min="10751" max="10751" width="12.1796875" style="53" bestFit="1" customWidth="1"/>
    <col min="10752" max="10752" width="7.453125" style="53" customWidth="1"/>
    <col min="10753" max="10753" width="16.08984375" style="53" customWidth="1"/>
    <col min="10754" max="11002" width="9" style="53"/>
    <col min="11003" max="11003" width="5.81640625" style="53" customWidth="1"/>
    <col min="11004" max="11004" width="10.08984375" style="53" customWidth="1"/>
    <col min="11005" max="11005" width="15.453125" style="53" customWidth="1"/>
    <col min="11006" max="11006" width="11.81640625" style="53" customWidth="1"/>
    <col min="11007" max="11007" width="12.1796875" style="53" bestFit="1" customWidth="1"/>
    <col min="11008" max="11008" width="7.453125" style="53" customWidth="1"/>
    <col min="11009" max="11009" width="16.08984375" style="53" customWidth="1"/>
    <col min="11010" max="11258" width="9" style="53"/>
    <col min="11259" max="11259" width="5.81640625" style="53" customWidth="1"/>
    <col min="11260" max="11260" width="10.08984375" style="53" customWidth="1"/>
    <col min="11261" max="11261" width="15.453125" style="53" customWidth="1"/>
    <col min="11262" max="11262" width="11.81640625" style="53" customWidth="1"/>
    <col min="11263" max="11263" width="12.1796875" style="53" bestFit="1" customWidth="1"/>
    <col min="11264" max="11264" width="7.453125" style="53" customWidth="1"/>
    <col min="11265" max="11265" width="16.08984375" style="53" customWidth="1"/>
    <col min="11266" max="11514" width="9" style="53"/>
    <col min="11515" max="11515" width="5.81640625" style="53" customWidth="1"/>
    <col min="11516" max="11516" width="10.08984375" style="53" customWidth="1"/>
    <col min="11517" max="11517" width="15.453125" style="53" customWidth="1"/>
    <col min="11518" max="11518" width="11.81640625" style="53" customWidth="1"/>
    <col min="11519" max="11519" width="12.1796875" style="53" bestFit="1" customWidth="1"/>
    <col min="11520" max="11520" width="7.453125" style="53" customWidth="1"/>
    <col min="11521" max="11521" width="16.08984375" style="53" customWidth="1"/>
    <col min="11522" max="11770" width="9" style="53"/>
    <col min="11771" max="11771" width="5.81640625" style="53" customWidth="1"/>
    <col min="11772" max="11772" width="10.08984375" style="53" customWidth="1"/>
    <col min="11773" max="11773" width="15.453125" style="53" customWidth="1"/>
    <col min="11774" max="11774" width="11.81640625" style="53" customWidth="1"/>
    <col min="11775" max="11775" width="12.1796875" style="53" bestFit="1" customWidth="1"/>
    <col min="11776" max="11776" width="7.453125" style="53" customWidth="1"/>
    <col min="11777" max="11777" width="16.08984375" style="53" customWidth="1"/>
    <col min="11778" max="12026" width="9" style="53"/>
    <col min="12027" max="12027" width="5.81640625" style="53" customWidth="1"/>
    <col min="12028" max="12028" width="10.08984375" style="53" customWidth="1"/>
    <col min="12029" max="12029" width="15.453125" style="53" customWidth="1"/>
    <col min="12030" max="12030" width="11.81640625" style="53" customWidth="1"/>
    <col min="12031" max="12031" width="12.1796875" style="53" bestFit="1" customWidth="1"/>
    <col min="12032" max="12032" width="7.453125" style="53" customWidth="1"/>
    <col min="12033" max="12033" width="16.08984375" style="53" customWidth="1"/>
    <col min="12034" max="12282" width="9" style="53"/>
    <col min="12283" max="12283" width="5.81640625" style="53" customWidth="1"/>
    <col min="12284" max="12284" width="10.08984375" style="53" customWidth="1"/>
    <col min="12285" max="12285" width="15.453125" style="53" customWidth="1"/>
    <col min="12286" max="12286" width="11.81640625" style="53" customWidth="1"/>
    <col min="12287" max="12287" width="12.1796875" style="53" bestFit="1" customWidth="1"/>
    <col min="12288" max="12288" width="7.453125" style="53" customWidth="1"/>
    <col min="12289" max="12289" width="16.08984375" style="53" customWidth="1"/>
    <col min="12290" max="12538" width="9" style="53"/>
    <col min="12539" max="12539" width="5.81640625" style="53" customWidth="1"/>
    <col min="12540" max="12540" width="10.08984375" style="53" customWidth="1"/>
    <col min="12541" max="12541" width="15.453125" style="53" customWidth="1"/>
    <col min="12542" max="12542" width="11.81640625" style="53" customWidth="1"/>
    <col min="12543" max="12543" width="12.1796875" style="53" bestFit="1" customWidth="1"/>
    <col min="12544" max="12544" width="7.453125" style="53" customWidth="1"/>
    <col min="12545" max="12545" width="16.08984375" style="53" customWidth="1"/>
    <col min="12546" max="12794" width="9" style="53"/>
    <col min="12795" max="12795" width="5.81640625" style="53" customWidth="1"/>
    <col min="12796" max="12796" width="10.08984375" style="53" customWidth="1"/>
    <col min="12797" max="12797" width="15.453125" style="53" customWidth="1"/>
    <col min="12798" max="12798" width="11.81640625" style="53" customWidth="1"/>
    <col min="12799" max="12799" width="12.1796875" style="53" bestFit="1" customWidth="1"/>
    <col min="12800" max="12800" width="7.453125" style="53" customWidth="1"/>
    <col min="12801" max="12801" width="16.08984375" style="53" customWidth="1"/>
    <col min="12802" max="13050" width="9" style="53"/>
    <col min="13051" max="13051" width="5.81640625" style="53" customWidth="1"/>
    <col min="13052" max="13052" width="10.08984375" style="53" customWidth="1"/>
    <col min="13053" max="13053" width="15.453125" style="53" customWidth="1"/>
    <col min="13054" max="13054" width="11.81640625" style="53" customWidth="1"/>
    <col min="13055" max="13055" width="12.1796875" style="53" bestFit="1" customWidth="1"/>
    <col min="13056" max="13056" width="7.453125" style="53" customWidth="1"/>
    <col min="13057" max="13057" width="16.08984375" style="53" customWidth="1"/>
    <col min="13058" max="13306" width="9" style="53"/>
    <col min="13307" max="13307" width="5.81640625" style="53" customWidth="1"/>
    <col min="13308" max="13308" width="10.08984375" style="53" customWidth="1"/>
    <col min="13309" max="13309" width="15.453125" style="53" customWidth="1"/>
    <col min="13310" max="13310" width="11.81640625" style="53" customWidth="1"/>
    <col min="13311" max="13311" width="12.1796875" style="53" bestFit="1" customWidth="1"/>
    <col min="13312" max="13312" width="7.453125" style="53" customWidth="1"/>
    <col min="13313" max="13313" width="16.08984375" style="53" customWidth="1"/>
    <col min="13314" max="13562" width="9" style="53"/>
    <col min="13563" max="13563" width="5.81640625" style="53" customWidth="1"/>
    <col min="13564" max="13564" width="10.08984375" style="53" customWidth="1"/>
    <col min="13565" max="13565" width="15.453125" style="53" customWidth="1"/>
    <col min="13566" max="13566" width="11.81640625" style="53" customWidth="1"/>
    <col min="13567" max="13567" width="12.1796875" style="53" bestFit="1" customWidth="1"/>
    <col min="13568" max="13568" width="7.453125" style="53" customWidth="1"/>
    <col min="13569" max="13569" width="16.08984375" style="53" customWidth="1"/>
    <col min="13570" max="13818" width="9" style="53"/>
    <col min="13819" max="13819" width="5.81640625" style="53" customWidth="1"/>
    <col min="13820" max="13820" width="10.08984375" style="53" customWidth="1"/>
    <col min="13821" max="13821" width="15.453125" style="53" customWidth="1"/>
    <col min="13822" max="13822" width="11.81640625" style="53" customWidth="1"/>
    <col min="13823" max="13823" width="12.1796875" style="53" bestFit="1" customWidth="1"/>
    <col min="13824" max="13824" width="7.453125" style="53" customWidth="1"/>
    <col min="13825" max="13825" width="16.08984375" style="53" customWidth="1"/>
    <col min="13826" max="14074" width="9" style="53"/>
    <col min="14075" max="14075" width="5.81640625" style="53" customWidth="1"/>
    <col min="14076" max="14076" width="10.08984375" style="53" customWidth="1"/>
    <col min="14077" max="14077" width="15.453125" style="53" customWidth="1"/>
    <col min="14078" max="14078" width="11.81640625" style="53" customWidth="1"/>
    <col min="14079" max="14079" width="12.1796875" style="53" bestFit="1" customWidth="1"/>
    <col min="14080" max="14080" width="7.453125" style="53" customWidth="1"/>
    <col min="14081" max="14081" width="16.08984375" style="53" customWidth="1"/>
    <col min="14082" max="14330" width="9" style="53"/>
    <col min="14331" max="14331" width="5.81640625" style="53" customWidth="1"/>
    <col min="14332" max="14332" width="10.08984375" style="53" customWidth="1"/>
    <col min="14333" max="14333" width="15.453125" style="53" customWidth="1"/>
    <col min="14334" max="14334" width="11.81640625" style="53" customWidth="1"/>
    <col min="14335" max="14335" width="12.1796875" style="53" bestFit="1" customWidth="1"/>
    <col min="14336" max="14336" width="7.453125" style="53" customWidth="1"/>
    <col min="14337" max="14337" width="16.08984375" style="53" customWidth="1"/>
    <col min="14338" max="14586" width="9" style="53"/>
    <col min="14587" max="14587" width="5.81640625" style="53" customWidth="1"/>
    <col min="14588" max="14588" width="10.08984375" style="53" customWidth="1"/>
    <col min="14589" max="14589" width="15.453125" style="53" customWidth="1"/>
    <col min="14590" max="14590" width="11.81640625" style="53" customWidth="1"/>
    <col min="14591" max="14591" width="12.1796875" style="53" bestFit="1" customWidth="1"/>
    <col min="14592" max="14592" width="7.453125" style="53" customWidth="1"/>
    <col min="14593" max="14593" width="16.08984375" style="53" customWidth="1"/>
    <col min="14594" max="14842" width="9" style="53"/>
    <col min="14843" max="14843" width="5.81640625" style="53" customWidth="1"/>
    <col min="14844" max="14844" width="10.08984375" style="53" customWidth="1"/>
    <col min="14845" max="14845" width="15.453125" style="53" customWidth="1"/>
    <col min="14846" max="14846" width="11.81640625" style="53" customWidth="1"/>
    <col min="14847" max="14847" width="12.1796875" style="53" bestFit="1" customWidth="1"/>
    <col min="14848" max="14848" width="7.453125" style="53" customWidth="1"/>
    <col min="14849" max="14849" width="16.08984375" style="53" customWidth="1"/>
    <col min="14850" max="15098" width="9" style="53"/>
    <col min="15099" max="15099" width="5.81640625" style="53" customWidth="1"/>
    <col min="15100" max="15100" width="10.08984375" style="53" customWidth="1"/>
    <col min="15101" max="15101" width="15.453125" style="53" customWidth="1"/>
    <col min="15102" max="15102" width="11.81640625" style="53" customWidth="1"/>
    <col min="15103" max="15103" width="12.1796875" style="53" bestFit="1" customWidth="1"/>
    <col min="15104" max="15104" width="7.453125" style="53" customWidth="1"/>
    <col min="15105" max="15105" width="16.08984375" style="53" customWidth="1"/>
    <col min="15106" max="15354" width="9" style="53"/>
    <col min="15355" max="15355" width="5.81640625" style="53" customWidth="1"/>
    <col min="15356" max="15356" width="10.08984375" style="53" customWidth="1"/>
    <col min="15357" max="15357" width="15.453125" style="53" customWidth="1"/>
    <col min="15358" max="15358" width="11.81640625" style="53" customWidth="1"/>
    <col min="15359" max="15359" width="12.1796875" style="53" bestFit="1" customWidth="1"/>
    <col min="15360" max="15360" width="7.453125" style="53" customWidth="1"/>
    <col min="15361" max="15361" width="16.08984375" style="53" customWidth="1"/>
    <col min="15362" max="15610" width="9" style="53"/>
    <col min="15611" max="15611" width="5.81640625" style="53" customWidth="1"/>
    <col min="15612" max="15612" width="10.08984375" style="53" customWidth="1"/>
    <col min="15613" max="15613" width="15.453125" style="53" customWidth="1"/>
    <col min="15614" max="15614" width="11.81640625" style="53" customWidth="1"/>
    <col min="15615" max="15615" width="12.1796875" style="53" bestFit="1" customWidth="1"/>
    <col min="15616" max="15616" width="7.453125" style="53" customWidth="1"/>
    <col min="15617" max="15617" width="16.08984375" style="53" customWidth="1"/>
    <col min="15618" max="15866" width="9" style="53"/>
    <col min="15867" max="15867" width="5.81640625" style="53" customWidth="1"/>
    <col min="15868" max="15868" width="10.08984375" style="53" customWidth="1"/>
    <col min="15869" max="15869" width="15.453125" style="53" customWidth="1"/>
    <col min="15870" max="15870" width="11.81640625" style="53" customWidth="1"/>
    <col min="15871" max="15871" width="12.1796875" style="53" bestFit="1" customWidth="1"/>
    <col min="15872" max="15872" width="7.453125" style="53" customWidth="1"/>
    <col min="15873" max="15873" width="16.08984375" style="53" customWidth="1"/>
    <col min="15874" max="16122" width="9" style="53"/>
    <col min="16123" max="16123" width="5.81640625" style="53" customWidth="1"/>
    <col min="16124" max="16124" width="10.08984375" style="53" customWidth="1"/>
    <col min="16125" max="16125" width="15.453125" style="53" customWidth="1"/>
    <col min="16126" max="16126" width="11.81640625" style="53" customWidth="1"/>
    <col min="16127" max="16127" width="12.1796875" style="53" bestFit="1" customWidth="1"/>
    <col min="16128" max="16128" width="7.453125" style="53" customWidth="1"/>
    <col min="16129" max="16129" width="16.08984375" style="53" customWidth="1"/>
    <col min="16130" max="16384" width="9" style="53"/>
  </cols>
  <sheetData>
    <row r="1" spans="1:14" ht="21" customHeight="1" thickBot="1">
      <c r="A1" s="52"/>
      <c r="B1" s="302" t="s">
        <v>52</v>
      </c>
      <c r="C1" s="303"/>
      <c r="D1" s="303"/>
      <c r="E1" s="303"/>
      <c r="F1" s="303"/>
      <c r="G1" s="304"/>
    </row>
    <row r="2" spans="1:14" ht="21" customHeight="1" thickBot="1">
      <c r="A2" s="52"/>
      <c r="B2" s="54"/>
      <c r="C2" s="54"/>
      <c r="D2" s="54"/>
      <c r="F2" s="55"/>
      <c r="G2" s="55"/>
      <c r="J2" s="180"/>
      <c r="K2" s="181"/>
      <c r="L2" s="181"/>
      <c r="M2" s="182"/>
      <c r="N2" s="183"/>
    </row>
    <row r="3" spans="1:14" ht="21" customHeight="1" thickBot="1">
      <c r="A3" s="52"/>
      <c r="B3" s="56" t="s">
        <v>295</v>
      </c>
      <c r="C3" s="233">
        <f>+表紙!E7</f>
        <v>0</v>
      </c>
      <c r="D3" s="235"/>
      <c r="E3" t="s">
        <v>10</v>
      </c>
      <c r="F3" s="233">
        <f>表紙!B11</f>
        <v>0</v>
      </c>
      <c r="G3" s="235"/>
      <c r="J3" s="180"/>
      <c r="K3" s="178"/>
      <c r="L3" s="178"/>
      <c r="M3" s="182"/>
      <c r="N3" s="183"/>
    </row>
    <row r="4" spans="1:14" ht="21" customHeight="1" thickBot="1">
      <c r="A4" s="52"/>
      <c r="B4" s="176" t="s">
        <v>1</v>
      </c>
      <c r="C4" s="233">
        <f>表紙!B13</f>
        <v>0</v>
      </c>
      <c r="D4" s="235"/>
      <c r="E4" s="196" t="s">
        <v>93</v>
      </c>
      <c r="F4" s="233">
        <f>表紙!E13</f>
        <v>0</v>
      </c>
      <c r="G4" s="235"/>
      <c r="J4" s="183"/>
      <c r="K4" s="179"/>
      <c r="L4" s="179"/>
      <c r="M4" s="182"/>
      <c r="N4" s="183"/>
    </row>
    <row r="5" spans="1:14" ht="21" customHeight="1" thickBot="1">
      <c r="A5" s="52"/>
      <c r="B5" s="176" t="s">
        <v>300</v>
      </c>
      <c r="C5" s="315"/>
      <c r="D5" s="316"/>
      <c r="E5" s="197" t="s">
        <v>301</v>
      </c>
      <c r="F5" s="317"/>
      <c r="G5" s="318"/>
      <c r="J5" s="184"/>
      <c r="K5" s="182"/>
      <c r="L5" s="182"/>
      <c r="M5" s="182"/>
      <c r="N5" s="183"/>
    </row>
    <row r="6" spans="1:14" ht="21" customHeight="1">
      <c r="B6" s="57" t="s">
        <v>53</v>
      </c>
      <c r="C6" s="320" t="s">
        <v>298</v>
      </c>
      <c r="D6" s="320"/>
      <c r="E6" s="320"/>
      <c r="F6" s="320"/>
      <c r="G6" s="320"/>
      <c r="J6" s="184"/>
      <c r="K6" s="182"/>
      <c r="L6" s="182"/>
      <c r="M6" s="182"/>
      <c r="N6" s="183"/>
    </row>
    <row r="7" spans="1:14" ht="21" customHeight="1">
      <c r="B7" s="58" t="s">
        <v>288</v>
      </c>
      <c r="C7" s="324" t="s">
        <v>299</v>
      </c>
      <c r="D7" s="324"/>
      <c r="E7" s="324"/>
      <c r="F7" s="324"/>
      <c r="G7" s="324"/>
      <c r="J7" s="121"/>
      <c r="K7" s="185"/>
      <c r="L7" s="185"/>
      <c r="M7" s="185"/>
      <c r="N7" s="183"/>
    </row>
    <row r="8" spans="1:14" ht="21" customHeight="1">
      <c r="B8" s="310"/>
      <c r="C8" s="310"/>
      <c r="D8" s="59"/>
      <c r="E8" s="307" t="s">
        <v>294</v>
      </c>
      <c r="F8" s="308"/>
      <c r="G8" s="309"/>
      <c r="J8" s="186"/>
      <c r="K8" s="187"/>
      <c r="L8" s="187"/>
      <c r="M8" s="187"/>
      <c r="N8" s="183"/>
    </row>
    <row r="9" spans="1:14" ht="21" customHeight="1">
      <c r="B9" s="311"/>
      <c r="C9" s="311"/>
      <c r="D9" s="60"/>
      <c r="E9" s="307" t="s">
        <v>304</v>
      </c>
      <c r="F9" s="308"/>
      <c r="G9" s="309"/>
      <c r="J9" s="184"/>
      <c r="K9" s="185"/>
      <c r="L9" s="185"/>
      <c r="M9" s="185"/>
      <c r="N9" s="183"/>
    </row>
    <row r="10" spans="1:14" ht="21" customHeight="1" thickBot="1">
      <c r="E10" s="61" t="s">
        <v>54</v>
      </c>
      <c r="J10" s="184"/>
      <c r="K10" s="185"/>
      <c r="L10" s="185"/>
      <c r="M10" s="185"/>
      <c r="N10" s="183"/>
    </row>
    <row r="11" spans="1:14" ht="21" customHeight="1" thickTop="1">
      <c r="B11" s="312" t="s">
        <v>42</v>
      </c>
      <c r="C11" s="62" t="s">
        <v>88</v>
      </c>
      <c r="D11" s="63">
        <v>3000</v>
      </c>
      <c r="E11" s="107"/>
      <c r="F11" s="64" t="s">
        <v>55</v>
      </c>
      <c r="G11" s="65">
        <f>SUM(D11*E11)</f>
        <v>0</v>
      </c>
      <c r="J11" s="183"/>
      <c r="K11" s="183"/>
      <c r="L11" s="183"/>
      <c r="M11" s="183"/>
      <c r="N11" s="183"/>
    </row>
    <row r="12" spans="1:14" ht="21" customHeight="1">
      <c r="B12" s="313"/>
      <c r="C12" s="66" t="s">
        <v>87</v>
      </c>
      <c r="D12" s="67">
        <v>3000</v>
      </c>
      <c r="E12" s="108"/>
      <c r="F12" s="68" t="s">
        <v>55</v>
      </c>
      <c r="G12" s="69">
        <f>SUM(D12*E12)</f>
        <v>0</v>
      </c>
      <c r="I12" s="70"/>
      <c r="J12" s="183"/>
      <c r="K12" s="183"/>
      <c r="L12" s="183"/>
      <c r="M12" s="183"/>
      <c r="N12" s="183"/>
    </row>
    <row r="13" spans="1:14" ht="21" customHeight="1" thickBot="1">
      <c r="B13" s="314"/>
      <c r="C13" s="71" t="s">
        <v>56</v>
      </c>
      <c r="D13" s="72">
        <v>5000</v>
      </c>
      <c r="E13" s="109"/>
      <c r="F13" s="73" t="s">
        <v>57</v>
      </c>
      <c r="G13" s="74">
        <f t="shared" ref="G13:G21" si="0">SUM(D13*E13)</f>
        <v>0</v>
      </c>
      <c r="J13" s="183"/>
      <c r="K13" s="183"/>
      <c r="L13" s="183"/>
      <c r="M13" s="183"/>
      <c r="N13" s="183"/>
    </row>
    <row r="14" spans="1:14" ht="21" customHeight="1" thickTop="1">
      <c r="B14" s="321" t="s">
        <v>86</v>
      </c>
      <c r="C14" s="62" t="s">
        <v>58</v>
      </c>
      <c r="D14" s="75">
        <v>3000</v>
      </c>
      <c r="E14" s="107"/>
      <c r="F14" s="64" t="s">
        <v>55</v>
      </c>
      <c r="G14" s="65">
        <f t="shared" si="0"/>
        <v>0</v>
      </c>
    </row>
    <row r="15" spans="1:14" ht="21" customHeight="1">
      <c r="B15" s="313"/>
      <c r="C15" s="76" t="s">
        <v>59</v>
      </c>
      <c r="D15" s="67">
        <v>3000</v>
      </c>
      <c r="E15" s="110"/>
      <c r="F15" s="77" t="s">
        <v>55</v>
      </c>
      <c r="G15" s="78">
        <f t="shared" si="0"/>
        <v>0</v>
      </c>
    </row>
    <row r="16" spans="1:14" ht="21" customHeight="1">
      <c r="B16" s="313"/>
      <c r="C16" s="76" t="s">
        <v>60</v>
      </c>
      <c r="D16" s="67">
        <v>9000</v>
      </c>
      <c r="E16" s="110"/>
      <c r="F16" s="77" t="s">
        <v>57</v>
      </c>
      <c r="G16" s="78">
        <f t="shared" si="0"/>
        <v>0</v>
      </c>
    </row>
    <row r="17" spans="1:8" ht="21" customHeight="1" thickBot="1">
      <c r="B17" s="313"/>
      <c r="C17" s="79" t="s">
        <v>61</v>
      </c>
      <c r="D17" s="80">
        <v>9000</v>
      </c>
      <c r="E17" s="111"/>
      <c r="F17" s="81" t="s">
        <v>57</v>
      </c>
      <c r="G17" s="82">
        <f t="shared" si="0"/>
        <v>0</v>
      </c>
    </row>
    <row r="18" spans="1:8" ht="21" customHeight="1" thickTop="1" thickBot="1">
      <c r="B18" s="83" t="s">
        <v>62</v>
      </c>
      <c r="C18" s="84" t="s">
        <v>63</v>
      </c>
      <c r="D18" s="85">
        <v>5000</v>
      </c>
      <c r="E18" s="112"/>
      <c r="F18" s="86" t="s">
        <v>57</v>
      </c>
      <c r="G18" s="87">
        <f t="shared" si="0"/>
        <v>0</v>
      </c>
    </row>
    <row r="19" spans="1:8" ht="21" customHeight="1" thickTop="1">
      <c r="A19" s="88"/>
      <c r="B19" s="312" t="s">
        <v>20</v>
      </c>
      <c r="C19" s="89" t="s">
        <v>58</v>
      </c>
      <c r="D19" s="90">
        <v>5000</v>
      </c>
      <c r="E19" s="113"/>
      <c r="F19" s="91" t="s">
        <v>55</v>
      </c>
      <c r="G19" s="65">
        <f t="shared" si="0"/>
        <v>0</v>
      </c>
    </row>
    <row r="20" spans="1:8" ht="21" customHeight="1">
      <c r="A20" s="88"/>
      <c r="B20" s="313"/>
      <c r="C20" s="89" t="s">
        <v>150</v>
      </c>
      <c r="D20" s="90">
        <v>5000</v>
      </c>
      <c r="E20" s="113"/>
      <c r="F20" s="91" t="s">
        <v>81</v>
      </c>
      <c r="G20" s="78">
        <f t="shared" si="0"/>
        <v>0</v>
      </c>
    </row>
    <row r="21" spans="1:8" ht="21" customHeight="1">
      <c r="A21" s="88"/>
      <c r="B21" s="313"/>
      <c r="C21" s="76" t="s">
        <v>59</v>
      </c>
      <c r="D21" s="67">
        <v>5000</v>
      </c>
      <c r="E21" s="110"/>
      <c r="F21" s="77" t="s">
        <v>55</v>
      </c>
      <c r="G21" s="78">
        <f t="shared" si="0"/>
        <v>0</v>
      </c>
    </row>
    <row r="22" spans="1:8" ht="21" customHeight="1" thickBot="1">
      <c r="A22" s="88"/>
      <c r="B22" s="314"/>
      <c r="C22" s="92" t="s">
        <v>151</v>
      </c>
      <c r="D22" s="72">
        <v>5000</v>
      </c>
      <c r="E22" s="109"/>
      <c r="F22" s="73" t="s">
        <v>81</v>
      </c>
      <c r="G22" s="74">
        <f>SUM(D22*E22)</f>
        <v>0</v>
      </c>
    </row>
    <row r="23" spans="1:8" ht="21" customHeight="1" thickTop="1" thickBot="1">
      <c r="B23" s="305" t="s">
        <v>89</v>
      </c>
      <c r="C23" s="306"/>
      <c r="D23" s="93">
        <v>5000</v>
      </c>
      <c r="E23" s="114"/>
      <c r="F23" s="94" t="s">
        <v>57</v>
      </c>
      <c r="G23" s="95">
        <f t="shared" ref="G23:G25" si="1">SUM(D23*E23)</f>
        <v>0</v>
      </c>
    </row>
    <row r="24" spans="1:8" ht="21" customHeight="1" thickTop="1" thickBot="1">
      <c r="B24" s="322" t="s">
        <v>319</v>
      </c>
      <c r="C24" s="323"/>
      <c r="D24" s="93">
        <v>800</v>
      </c>
      <c r="E24" s="115"/>
      <c r="F24" s="96" t="s">
        <v>144</v>
      </c>
      <c r="G24" s="95">
        <f t="shared" si="1"/>
        <v>0</v>
      </c>
    </row>
    <row r="25" spans="1:8" ht="21" customHeight="1" thickTop="1" thickBot="1">
      <c r="B25" s="322" t="s">
        <v>320</v>
      </c>
      <c r="C25" s="323"/>
      <c r="D25" s="93">
        <v>800</v>
      </c>
      <c r="E25" s="115"/>
      <c r="F25" s="96" t="s">
        <v>144</v>
      </c>
      <c r="G25" s="95">
        <f t="shared" si="1"/>
        <v>0</v>
      </c>
    </row>
    <row r="26" spans="1:8" ht="21" customHeight="1" thickTop="1" thickBot="1">
      <c r="B26" s="305" t="s">
        <v>64</v>
      </c>
      <c r="C26" s="306"/>
      <c r="D26" s="93">
        <v>10000</v>
      </c>
      <c r="E26" s="114">
        <f>SUM(H31:H36)</f>
        <v>0</v>
      </c>
      <c r="F26" s="96" t="s">
        <v>65</v>
      </c>
      <c r="G26" s="87">
        <f>SUM(D26*E26)</f>
        <v>0</v>
      </c>
    </row>
    <row r="27" spans="1:8" ht="21" customHeight="1" thickTop="1" thickBot="1">
      <c r="B27" s="305" t="s">
        <v>66</v>
      </c>
      <c r="C27" s="306"/>
      <c r="D27" s="97" t="s">
        <v>67</v>
      </c>
      <c r="E27" s="116"/>
      <c r="F27" s="96"/>
      <c r="G27" s="98" t="b">
        <f>IF(E27=1,200000,IF(E27=2,150000,IF(E27=3,80000,IF(E27=4,40000,IF(E27=5,20000)))))</f>
        <v>0</v>
      </c>
    </row>
    <row r="28" spans="1:8" ht="24" customHeight="1" thickTop="1" thickBot="1">
      <c r="B28" s="99"/>
      <c r="F28" s="61" t="s">
        <v>68</v>
      </c>
      <c r="G28" s="188">
        <f>SUM(G11:G27)</f>
        <v>0</v>
      </c>
    </row>
    <row r="29" spans="1:8" ht="21" customHeight="1" thickTop="1" thickBot="1">
      <c r="B29" s="99"/>
      <c r="C29" s="99"/>
      <c r="D29" s="99"/>
    </row>
    <row r="30" spans="1:8" ht="21" customHeight="1">
      <c r="C30" s="53" t="s">
        <v>69</v>
      </c>
      <c r="G30" s="100" t="s">
        <v>305</v>
      </c>
      <c r="H30" s="101" t="s">
        <v>84</v>
      </c>
    </row>
    <row r="31" spans="1:8" ht="21" customHeight="1">
      <c r="B31" s="102" t="s">
        <v>70</v>
      </c>
      <c r="C31" s="103" t="s">
        <v>71</v>
      </c>
      <c r="D31" s="103" t="s">
        <v>72</v>
      </c>
      <c r="E31" s="103" t="s">
        <v>73</v>
      </c>
      <c r="G31" s="199"/>
      <c r="H31" s="200"/>
    </row>
    <row r="32" spans="1:8" ht="21" customHeight="1">
      <c r="B32" s="104">
        <v>1</v>
      </c>
      <c r="C32" s="105" t="s">
        <v>74</v>
      </c>
      <c r="D32" s="103" t="s">
        <v>75</v>
      </c>
      <c r="E32" s="106">
        <v>200000</v>
      </c>
      <c r="G32" s="199"/>
      <c r="H32" s="200"/>
    </row>
    <row r="33" spans="1:8" ht="21" customHeight="1">
      <c r="B33" s="104">
        <v>2</v>
      </c>
      <c r="C33" s="105" t="s">
        <v>76</v>
      </c>
      <c r="D33" s="103" t="s">
        <v>75</v>
      </c>
      <c r="E33" s="106">
        <v>150000</v>
      </c>
      <c r="G33" s="199"/>
      <c r="H33" s="200"/>
    </row>
    <row r="34" spans="1:8" ht="21" customHeight="1">
      <c r="B34" s="104">
        <v>3</v>
      </c>
      <c r="C34" s="105" t="s">
        <v>77</v>
      </c>
      <c r="D34" s="103" t="s">
        <v>78</v>
      </c>
      <c r="E34" s="106">
        <v>80000</v>
      </c>
      <c r="G34" s="199"/>
      <c r="H34" s="200"/>
    </row>
    <row r="35" spans="1:8" ht="21" customHeight="1">
      <c r="B35" s="104">
        <v>4</v>
      </c>
      <c r="C35" s="105" t="s">
        <v>79</v>
      </c>
      <c r="D35" s="103" t="s">
        <v>80</v>
      </c>
      <c r="E35" s="106">
        <v>40000</v>
      </c>
      <c r="G35" s="199"/>
      <c r="H35" s="200"/>
    </row>
    <row r="36" spans="1:8" ht="21" customHeight="1" thickBot="1">
      <c r="B36" s="104">
        <v>5</v>
      </c>
      <c r="C36" s="105" t="s">
        <v>126</v>
      </c>
      <c r="D36" s="103" t="s">
        <v>127</v>
      </c>
      <c r="E36" s="106">
        <v>20000</v>
      </c>
      <c r="G36" s="201"/>
      <c r="H36" s="202"/>
    </row>
    <row r="38" spans="1:8">
      <c r="A38" s="319" t="s">
        <v>297</v>
      </c>
      <c r="B38" s="319"/>
      <c r="C38" s="319"/>
      <c r="D38" s="319"/>
      <c r="E38" s="319"/>
      <c r="F38" s="319"/>
      <c r="G38" s="319"/>
      <c r="H38" s="319"/>
    </row>
  </sheetData>
  <sheetProtection algorithmName="SHA-512" hashValue="Pe9c2etUjS6EV+lbdJoZ5byvwcsQ+dSmTdZpFFtnfHtHp75l0we5Cpwe58X6QN/a+9YFejmwb/jn8RX5G8bmaA==" saltValue="39cLntlbihcbHIzmyFTlsQ==" spinCount="100000" sheet="1" objects="1" scenarios="1"/>
  <mergeCells count="22">
    <mergeCell ref="A38:H38"/>
    <mergeCell ref="C6:G6"/>
    <mergeCell ref="B27:C27"/>
    <mergeCell ref="B11:B13"/>
    <mergeCell ref="B14:B17"/>
    <mergeCell ref="B23:C23"/>
    <mergeCell ref="B25:C25"/>
    <mergeCell ref="B24:C24"/>
    <mergeCell ref="C7:G7"/>
    <mergeCell ref="B1:G1"/>
    <mergeCell ref="B26:C26"/>
    <mergeCell ref="C3:D3"/>
    <mergeCell ref="C4:D4"/>
    <mergeCell ref="F3:G3"/>
    <mergeCell ref="F4:G4"/>
    <mergeCell ref="E8:G8"/>
    <mergeCell ref="E9:G9"/>
    <mergeCell ref="B8:C8"/>
    <mergeCell ref="B9:C9"/>
    <mergeCell ref="B19:B22"/>
    <mergeCell ref="C5:D5"/>
    <mergeCell ref="F5:G5"/>
  </mergeCells>
  <phoneticPr fontId="1"/>
  <dataValidations count="3">
    <dataValidation imeMode="off" allowBlank="1" showInputMessage="1" showErrorMessage="1" sqref="E65548:E65563 IU65548:IU65563 SQ65548:SQ65563 ACM65548:ACM65563 AMI65548:AMI65563 AWE65548:AWE65563 BGA65548:BGA65563 BPW65548:BPW65563 BZS65548:BZS65563 CJO65548:CJO65563 CTK65548:CTK65563 DDG65548:DDG65563 DNC65548:DNC65563 DWY65548:DWY65563 EGU65548:EGU65563 EQQ65548:EQQ65563 FAM65548:FAM65563 FKI65548:FKI65563 FUE65548:FUE65563 GEA65548:GEA65563 GNW65548:GNW65563 GXS65548:GXS65563 HHO65548:HHO65563 HRK65548:HRK65563 IBG65548:IBG65563 ILC65548:ILC65563 IUY65548:IUY65563 JEU65548:JEU65563 JOQ65548:JOQ65563 JYM65548:JYM65563 KII65548:KII65563 KSE65548:KSE65563 LCA65548:LCA65563 LLW65548:LLW65563 LVS65548:LVS65563 MFO65548:MFO65563 MPK65548:MPK65563 MZG65548:MZG65563 NJC65548:NJC65563 NSY65548:NSY65563 OCU65548:OCU65563 OMQ65548:OMQ65563 OWM65548:OWM65563 PGI65548:PGI65563 PQE65548:PQE65563 QAA65548:QAA65563 QJW65548:QJW65563 QTS65548:QTS65563 RDO65548:RDO65563 RNK65548:RNK65563 RXG65548:RXG65563 SHC65548:SHC65563 SQY65548:SQY65563 TAU65548:TAU65563 TKQ65548:TKQ65563 TUM65548:TUM65563 UEI65548:UEI65563 UOE65548:UOE65563 UYA65548:UYA65563 VHW65548:VHW65563 VRS65548:VRS65563 WBO65548:WBO65563 WLK65548:WLK65563 WVG65548:WVG65563 E131084:E131099 IU131084:IU131099 SQ131084:SQ131099 ACM131084:ACM131099 AMI131084:AMI131099 AWE131084:AWE131099 BGA131084:BGA131099 BPW131084:BPW131099 BZS131084:BZS131099 CJO131084:CJO131099 CTK131084:CTK131099 DDG131084:DDG131099 DNC131084:DNC131099 DWY131084:DWY131099 EGU131084:EGU131099 EQQ131084:EQQ131099 FAM131084:FAM131099 FKI131084:FKI131099 FUE131084:FUE131099 GEA131084:GEA131099 GNW131084:GNW131099 GXS131084:GXS131099 HHO131084:HHO131099 HRK131084:HRK131099 IBG131084:IBG131099 ILC131084:ILC131099 IUY131084:IUY131099 JEU131084:JEU131099 JOQ131084:JOQ131099 JYM131084:JYM131099 KII131084:KII131099 KSE131084:KSE131099 LCA131084:LCA131099 LLW131084:LLW131099 LVS131084:LVS131099 MFO131084:MFO131099 MPK131084:MPK131099 MZG131084:MZG131099 NJC131084:NJC131099 NSY131084:NSY131099 OCU131084:OCU131099 OMQ131084:OMQ131099 OWM131084:OWM131099 PGI131084:PGI131099 PQE131084:PQE131099 QAA131084:QAA131099 QJW131084:QJW131099 QTS131084:QTS131099 RDO131084:RDO131099 RNK131084:RNK131099 RXG131084:RXG131099 SHC131084:SHC131099 SQY131084:SQY131099 TAU131084:TAU131099 TKQ131084:TKQ131099 TUM131084:TUM131099 UEI131084:UEI131099 UOE131084:UOE131099 UYA131084:UYA131099 VHW131084:VHW131099 VRS131084:VRS131099 WBO131084:WBO131099 WLK131084:WLK131099 WVG131084:WVG131099 E196620:E196635 IU196620:IU196635 SQ196620:SQ196635 ACM196620:ACM196635 AMI196620:AMI196635 AWE196620:AWE196635 BGA196620:BGA196635 BPW196620:BPW196635 BZS196620:BZS196635 CJO196620:CJO196635 CTK196620:CTK196635 DDG196620:DDG196635 DNC196620:DNC196635 DWY196620:DWY196635 EGU196620:EGU196635 EQQ196620:EQQ196635 FAM196620:FAM196635 FKI196620:FKI196635 FUE196620:FUE196635 GEA196620:GEA196635 GNW196620:GNW196635 GXS196620:GXS196635 HHO196620:HHO196635 HRK196620:HRK196635 IBG196620:IBG196635 ILC196620:ILC196635 IUY196620:IUY196635 JEU196620:JEU196635 JOQ196620:JOQ196635 JYM196620:JYM196635 KII196620:KII196635 KSE196620:KSE196635 LCA196620:LCA196635 LLW196620:LLW196635 LVS196620:LVS196635 MFO196620:MFO196635 MPK196620:MPK196635 MZG196620:MZG196635 NJC196620:NJC196635 NSY196620:NSY196635 OCU196620:OCU196635 OMQ196620:OMQ196635 OWM196620:OWM196635 PGI196620:PGI196635 PQE196620:PQE196635 QAA196620:QAA196635 QJW196620:QJW196635 QTS196620:QTS196635 RDO196620:RDO196635 RNK196620:RNK196635 RXG196620:RXG196635 SHC196620:SHC196635 SQY196620:SQY196635 TAU196620:TAU196635 TKQ196620:TKQ196635 TUM196620:TUM196635 UEI196620:UEI196635 UOE196620:UOE196635 UYA196620:UYA196635 VHW196620:VHW196635 VRS196620:VRS196635 WBO196620:WBO196635 WLK196620:WLK196635 WVG196620:WVG196635 E262156:E262171 IU262156:IU262171 SQ262156:SQ262171 ACM262156:ACM262171 AMI262156:AMI262171 AWE262156:AWE262171 BGA262156:BGA262171 BPW262156:BPW262171 BZS262156:BZS262171 CJO262156:CJO262171 CTK262156:CTK262171 DDG262156:DDG262171 DNC262156:DNC262171 DWY262156:DWY262171 EGU262156:EGU262171 EQQ262156:EQQ262171 FAM262156:FAM262171 FKI262156:FKI262171 FUE262156:FUE262171 GEA262156:GEA262171 GNW262156:GNW262171 GXS262156:GXS262171 HHO262156:HHO262171 HRK262156:HRK262171 IBG262156:IBG262171 ILC262156:ILC262171 IUY262156:IUY262171 JEU262156:JEU262171 JOQ262156:JOQ262171 JYM262156:JYM262171 KII262156:KII262171 KSE262156:KSE262171 LCA262156:LCA262171 LLW262156:LLW262171 LVS262156:LVS262171 MFO262156:MFO262171 MPK262156:MPK262171 MZG262156:MZG262171 NJC262156:NJC262171 NSY262156:NSY262171 OCU262156:OCU262171 OMQ262156:OMQ262171 OWM262156:OWM262171 PGI262156:PGI262171 PQE262156:PQE262171 QAA262156:QAA262171 QJW262156:QJW262171 QTS262156:QTS262171 RDO262156:RDO262171 RNK262156:RNK262171 RXG262156:RXG262171 SHC262156:SHC262171 SQY262156:SQY262171 TAU262156:TAU262171 TKQ262156:TKQ262171 TUM262156:TUM262171 UEI262156:UEI262171 UOE262156:UOE262171 UYA262156:UYA262171 VHW262156:VHW262171 VRS262156:VRS262171 WBO262156:WBO262171 WLK262156:WLK262171 WVG262156:WVG262171 E327692:E327707 IU327692:IU327707 SQ327692:SQ327707 ACM327692:ACM327707 AMI327692:AMI327707 AWE327692:AWE327707 BGA327692:BGA327707 BPW327692:BPW327707 BZS327692:BZS327707 CJO327692:CJO327707 CTK327692:CTK327707 DDG327692:DDG327707 DNC327692:DNC327707 DWY327692:DWY327707 EGU327692:EGU327707 EQQ327692:EQQ327707 FAM327692:FAM327707 FKI327692:FKI327707 FUE327692:FUE327707 GEA327692:GEA327707 GNW327692:GNW327707 GXS327692:GXS327707 HHO327692:HHO327707 HRK327692:HRK327707 IBG327692:IBG327707 ILC327692:ILC327707 IUY327692:IUY327707 JEU327692:JEU327707 JOQ327692:JOQ327707 JYM327692:JYM327707 KII327692:KII327707 KSE327692:KSE327707 LCA327692:LCA327707 LLW327692:LLW327707 LVS327692:LVS327707 MFO327692:MFO327707 MPK327692:MPK327707 MZG327692:MZG327707 NJC327692:NJC327707 NSY327692:NSY327707 OCU327692:OCU327707 OMQ327692:OMQ327707 OWM327692:OWM327707 PGI327692:PGI327707 PQE327692:PQE327707 QAA327692:QAA327707 QJW327692:QJW327707 QTS327692:QTS327707 RDO327692:RDO327707 RNK327692:RNK327707 RXG327692:RXG327707 SHC327692:SHC327707 SQY327692:SQY327707 TAU327692:TAU327707 TKQ327692:TKQ327707 TUM327692:TUM327707 UEI327692:UEI327707 UOE327692:UOE327707 UYA327692:UYA327707 VHW327692:VHW327707 VRS327692:VRS327707 WBO327692:WBO327707 WLK327692:WLK327707 WVG327692:WVG327707 E393228:E393243 IU393228:IU393243 SQ393228:SQ393243 ACM393228:ACM393243 AMI393228:AMI393243 AWE393228:AWE393243 BGA393228:BGA393243 BPW393228:BPW393243 BZS393228:BZS393243 CJO393228:CJO393243 CTK393228:CTK393243 DDG393228:DDG393243 DNC393228:DNC393243 DWY393228:DWY393243 EGU393228:EGU393243 EQQ393228:EQQ393243 FAM393228:FAM393243 FKI393228:FKI393243 FUE393228:FUE393243 GEA393228:GEA393243 GNW393228:GNW393243 GXS393228:GXS393243 HHO393228:HHO393243 HRK393228:HRK393243 IBG393228:IBG393243 ILC393228:ILC393243 IUY393228:IUY393243 JEU393228:JEU393243 JOQ393228:JOQ393243 JYM393228:JYM393243 KII393228:KII393243 KSE393228:KSE393243 LCA393228:LCA393243 LLW393228:LLW393243 LVS393228:LVS393243 MFO393228:MFO393243 MPK393228:MPK393243 MZG393228:MZG393243 NJC393228:NJC393243 NSY393228:NSY393243 OCU393228:OCU393243 OMQ393228:OMQ393243 OWM393228:OWM393243 PGI393228:PGI393243 PQE393228:PQE393243 QAA393228:QAA393243 QJW393228:QJW393243 QTS393228:QTS393243 RDO393228:RDO393243 RNK393228:RNK393243 RXG393228:RXG393243 SHC393228:SHC393243 SQY393228:SQY393243 TAU393228:TAU393243 TKQ393228:TKQ393243 TUM393228:TUM393243 UEI393228:UEI393243 UOE393228:UOE393243 UYA393228:UYA393243 VHW393228:VHW393243 VRS393228:VRS393243 WBO393228:WBO393243 WLK393228:WLK393243 WVG393228:WVG393243 E458764:E458779 IU458764:IU458779 SQ458764:SQ458779 ACM458764:ACM458779 AMI458764:AMI458779 AWE458764:AWE458779 BGA458764:BGA458779 BPW458764:BPW458779 BZS458764:BZS458779 CJO458764:CJO458779 CTK458764:CTK458779 DDG458764:DDG458779 DNC458764:DNC458779 DWY458764:DWY458779 EGU458764:EGU458779 EQQ458764:EQQ458779 FAM458764:FAM458779 FKI458764:FKI458779 FUE458764:FUE458779 GEA458764:GEA458779 GNW458764:GNW458779 GXS458764:GXS458779 HHO458764:HHO458779 HRK458764:HRK458779 IBG458764:IBG458779 ILC458764:ILC458779 IUY458764:IUY458779 JEU458764:JEU458779 JOQ458764:JOQ458779 JYM458764:JYM458779 KII458764:KII458779 KSE458764:KSE458779 LCA458764:LCA458779 LLW458764:LLW458779 LVS458764:LVS458779 MFO458764:MFO458779 MPK458764:MPK458779 MZG458764:MZG458779 NJC458764:NJC458779 NSY458764:NSY458779 OCU458764:OCU458779 OMQ458764:OMQ458779 OWM458764:OWM458779 PGI458764:PGI458779 PQE458764:PQE458779 QAA458764:QAA458779 QJW458764:QJW458779 QTS458764:QTS458779 RDO458764:RDO458779 RNK458764:RNK458779 RXG458764:RXG458779 SHC458764:SHC458779 SQY458764:SQY458779 TAU458764:TAU458779 TKQ458764:TKQ458779 TUM458764:TUM458779 UEI458764:UEI458779 UOE458764:UOE458779 UYA458764:UYA458779 VHW458764:VHW458779 VRS458764:VRS458779 WBO458764:WBO458779 WLK458764:WLK458779 WVG458764:WVG458779 E524300:E524315 IU524300:IU524315 SQ524300:SQ524315 ACM524300:ACM524315 AMI524300:AMI524315 AWE524300:AWE524315 BGA524300:BGA524315 BPW524300:BPW524315 BZS524300:BZS524315 CJO524300:CJO524315 CTK524300:CTK524315 DDG524300:DDG524315 DNC524300:DNC524315 DWY524300:DWY524315 EGU524300:EGU524315 EQQ524300:EQQ524315 FAM524300:FAM524315 FKI524300:FKI524315 FUE524300:FUE524315 GEA524300:GEA524315 GNW524300:GNW524315 GXS524300:GXS524315 HHO524300:HHO524315 HRK524300:HRK524315 IBG524300:IBG524315 ILC524300:ILC524315 IUY524300:IUY524315 JEU524300:JEU524315 JOQ524300:JOQ524315 JYM524300:JYM524315 KII524300:KII524315 KSE524300:KSE524315 LCA524300:LCA524315 LLW524300:LLW524315 LVS524300:LVS524315 MFO524300:MFO524315 MPK524300:MPK524315 MZG524300:MZG524315 NJC524300:NJC524315 NSY524300:NSY524315 OCU524300:OCU524315 OMQ524300:OMQ524315 OWM524300:OWM524315 PGI524300:PGI524315 PQE524300:PQE524315 QAA524300:QAA524315 QJW524300:QJW524315 QTS524300:QTS524315 RDO524300:RDO524315 RNK524300:RNK524315 RXG524300:RXG524315 SHC524300:SHC524315 SQY524300:SQY524315 TAU524300:TAU524315 TKQ524300:TKQ524315 TUM524300:TUM524315 UEI524300:UEI524315 UOE524300:UOE524315 UYA524300:UYA524315 VHW524300:VHW524315 VRS524300:VRS524315 WBO524300:WBO524315 WLK524300:WLK524315 WVG524300:WVG524315 E589836:E589851 IU589836:IU589851 SQ589836:SQ589851 ACM589836:ACM589851 AMI589836:AMI589851 AWE589836:AWE589851 BGA589836:BGA589851 BPW589836:BPW589851 BZS589836:BZS589851 CJO589836:CJO589851 CTK589836:CTK589851 DDG589836:DDG589851 DNC589836:DNC589851 DWY589836:DWY589851 EGU589836:EGU589851 EQQ589836:EQQ589851 FAM589836:FAM589851 FKI589836:FKI589851 FUE589836:FUE589851 GEA589836:GEA589851 GNW589836:GNW589851 GXS589836:GXS589851 HHO589836:HHO589851 HRK589836:HRK589851 IBG589836:IBG589851 ILC589836:ILC589851 IUY589836:IUY589851 JEU589836:JEU589851 JOQ589836:JOQ589851 JYM589836:JYM589851 KII589836:KII589851 KSE589836:KSE589851 LCA589836:LCA589851 LLW589836:LLW589851 LVS589836:LVS589851 MFO589836:MFO589851 MPK589836:MPK589851 MZG589836:MZG589851 NJC589836:NJC589851 NSY589836:NSY589851 OCU589836:OCU589851 OMQ589836:OMQ589851 OWM589836:OWM589851 PGI589836:PGI589851 PQE589836:PQE589851 QAA589836:QAA589851 QJW589836:QJW589851 QTS589836:QTS589851 RDO589836:RDO589851 RNK589836:RNK589851 RXG589836:RXG589851 SHC589836:SHC589851 SQY589836:SQY589851 TAU589836:TAU589851 TKQ589836:TKQ589851 TUM589836:TUM589851 UEI589836:UEI589851 UOE589836:UOE589851 UYA589836:UYA589851 VHW589836:VHW589851 VRS589836:VRS589851 WBO589836:WBO589851 WLK589836:WLK589851 WVG589836:WVG589851 E655372:E655387 IU655372:IU655387 SQ655372:SQ655387 ACM655372:ACM655387 AMI655372:AMI655387 AWE655372:AWE655387 BGA655372:BGA655387 BPW655372:BPW655387 BZS655372:BZS655387 CJO655372:CJO655387 CTK655372:CTK655387 DDG655372:DDG655387 DNC655372:DNC655387 DWY655372:DWY655387 EGU655372:EGU655387 EQQ655372:EQQ655387 FAM655372:FAM655387 FKI655372:FKI655387 FUE655372:FUE655387 GEA655372:GEA655387 GNW655372:GNW655387 GXS655372:GXS655387 HHO655372:HHO655387 HRK655372:HRK655387 IBG655372:IBG655387 ILC655372:ILC655387 IUY655372:IUY655387 JEU655372:JEU655387 JOQ655372:JOQ655387 JYM655372:JYM655387 KII655372:KII655387 KSE655372:KSE655387 LCA655372:LCA655387 LLW655372:LLW655387 LVS655372:LVS655387 MFO655372:MFO655387 MPK655372:MPK655387 MZG655372:MZG655387 NJC655372:NJC655387 NSY655372:NSY655387 OCU655372:OCU655387 OMQ655372:OMQ655387 OWM655372:OWM655387 PGI655372:PGI655387 PQE655372:PQE655387 QAA655372:QAA655387 QJW655372:QJW655387 QTS655372:QTS655387 RDO655372:RDO655387 RNK655372:RNK655387 RXG655372:RXG655387 SHC655372:SHC655387 SQY655372:SQY655387 TAU655372:TAU655387 TKQ655372:TKQ655387 TUM655372:TUM655387 UEI655372:UEI655387 UOE655372:UOE655387 UYA655372:UYA655387 VHW655372:VHW655387 VRS655372:VRS655387 WBO655372:WBO655387 WLK655372:WLK655387 WVG655372:WVG655387 E720908:E720923 IU720908:IU720923 SQ720908:SQ720923 ACM720908:ACM720923 AMI720908:AMI720923 AWE720908:AWE720923 BGA720908:BGA720923 BPW720908:BPW720923 BZS720908:BZS720923 CJO720908:CJO720923 CTK720908:CTK720923 DDG720908:DDG720923 DNC720908:DNC720923 DWY720908:DWY720923 EGU720908:EGU720923 EQQ720908:EQQ720923 FAM720908:FAM720923 FKI720908:FKI720923 FUE720908:FUE720923 GEA720908:GEA720923 GNW720908:GNW720923 GXS720908:GXS720923 HHO720908:HHO720923 HRK720908:HRK720923 IBG720908:IBG720923 ILC720908:ILC720923 IUY720908:IUY720923 JEU720908:JEU720923 JOQ720908:JOQ720923 JYM720908:JYM720923 KII720908:KII720923 KSE720908:KSE720923 LCA720908:LCA720923 LLW720908:LLW720923 LVS720908:LVS720923 MFO720908:MFO720923 MPK720908:MPK720923 MZG720908:MZG720923 NJC720908:NJC720923 NSY720908:NSY720923 OCU720908:OCU720923 OMQ720908:OMQ720923 OWM720908:OWM720923 PGI720908:PGI720923 PQE720908:PQE720923 QAA720908:QAA720923 QJW720908:QJW720923 QTS720908:QTS720923 RDO720908:RDO720923 RNK720908:RNK720923 RXG720908:RXG720923 SHC720908:SHC720923 SQY720908:SQY720923 TAU720908:TAU720923 TKQ720908:TKQ720923 TUM720908:TUM720923 UEI720908:UEI720923 UOE720908:UOE720923 UYA720908:UYA720923 VHW720908:VHW720923 VRS720908:VRS720923 WBO720908:WBO720923 WLK720908:WLK720923 WVG720908:WVG720923 E786444:E786459 IU786444:IU786459 SQ786444:SQ786459 ACM786444:ACM786459 AMI786444:AMI786459 AWE786444:AWE786459 BGA786444:BGA786459 BPW786444:BPW786459 BZS786444:BZS786459 CJO786444:CJO786459 CTK786444:CTK786459 DDG786444:DDG786459 DNC786444:DNC786459 DWY786444:DWY786459 EGU786444:EGU786459 EQQ786444:EQQ786459 FAM786444:FAM786459 FKI786444:FKI786459 FUE786444:FUE786459 GEA786444:GEA786459 GNW786444:GNW786459 GXS786444:GXS786459 HHO786444:HHO786459 HRK786444:HRK786459 IBG786444:IBG786459 ILC786444:ILC786459 IUY786444:IUY786459 JEU786444:JEU786459 JOQ786444:JOQ786459 JYM786444:JYM786459 KII786444:KII786459 KSE786444:KSE786459 LCA786444:LCA786459 LLW786444:LLW786459 LVS786444:LVS786459 MFO786444:MFO786459 MPK786444:MPK786459 MZG786444:MZG786459 NJC786444:NJC786459 NSY786444:NSY786459 OCU786444:OCU786459 OMQ786444:OMQ786459 OWM786444:OWM786459 PGI786444:PGI786459 PQE786444:PQE786459 QAA786444:QAA786459 QJW786444:QJW786459 QTS786444:QTS786459 RDO786444:RDO786459 RNK786444:RNK786459 RXG786444:RXG786459 SHC786444:SHC786459 SQY786444:SQY786459 TAU786444:TAU786459 TKQ786444:TKQ786459 TUM786444:TUM786459 UEI786444:UEI786459 UOE786444:UOE786459 UYA786444:UYA786459 VHW786444:VHW786459 VRS786444:VRS786459 WBO786444:WBO786459 WLK786444:WLK786459 WVG786444:WVG786459 E851980:E851995 IU851980:IU851995 SQ851980:SQ851995 ACM851980:ACM851995 AMI851980:AMI851995 AWE851980:AWE851995 BGA851980:BGA851995 BPW851980:BPW851995 BZS851980:BZS851995 CJO851980:CJO851995 CTK851980:CTK851995 DDG851980:DDG851995 DNC851980:DNC851995 DWY851980:DWY851995 EGU851980:EGU851995 EQQ851980:EQQ851995 FAM851980:FAM851995 FKI851980:FKI851995 FUE851980:FUE851995 GEA851980:GEA851995 GNW851980:GNW851995 GXS851980:GXS851995 HHO851980:HHO851995 HRK851980:HRK851995 IBG851980:IBG851995 ILC851980:ILC851995 IUY851980:IUY851995 JEU851980:JEU851995 JOQ851980:JOQ851995 JYM851980:JYM851995 KII851980:KII851995 KSE851980:KSE851995 LCA851980:LCA851995 LLW851980:LLW851995 LVS851980:LVS851995 MFO851980:MFO851995 MPK851980:MPK851995 MZG851980:MZG851995 NJC851980:NJC851995 NSY851980:NSY851995 OCU851980:OCU851995 OMQ851980:OMQ851995 OWM851980:OWM851995 PGI851980:PGI851995 PQE851980:PQE851995 QAA851980:QAA851995 QJW851980:QJW851995 QTS851980:QTS851995 RDO851980:RDO851995 RNK851980:RNK851995 RXG851980:RXG851995 SHC851980:SHC851995 SQY851980:SQY851995 TAU851980:TAU851995 TKQ851980:TKQ851995 TUM851980:TUM851995 UEI851980:UEI851995 UOE851980:UOE851995 UYA851980:UYA851995 VHW851980:VHW851995 VRS851980:VRS851995 WBO851980:WBO851995 WLK851980:WLK851995 WVG851980:WVG851995 E917516:E917531 IU917516:IU917531 SQ917516:SQ917531 ACM917516:ACM917531 AMI917516:AMI917531 AWE917516:AWE917531 BGA917516:BGA917531 BPW917516:BPW917531 BZS917516:BZS917531 CJO917516:CJO917531 CTK917516:CTK917531 DDG917516:DDG917531 DNC917516:DNC917531 DWY917516:DWY917531 EGU917516:EGU917531 EQQ917516:EQQ917531 FAM917516:FAM917531 FKI917516:FKI917531 FUE917516:FUE917531 GEA917516:GEA917531 GNW917516:GNW917531 GXS917516:GXS917531 HHO917516:HHO917531 HRK917516:HRK917531 IBG917516:IBG917531 ILC917516:ILC917531 IUY917516:IUY917531 JEU917516:JEU917531 JOQ917516:JOQ917531 JYM917516:JYM917531 KII917516:KII917531 KSE917516:KSE917531 LCA917516:LCA917531 LLW917516:LLW917531 LVS917516:LVS917531 MFO917516:MFO917531 MPK917516:MPK917531 MZG917516:MZG917531 NJC917516:NJC917531 NSY917516:NSY917531 OCU917516:OCU917531 OMQ917516:OMQ917531 OWM917516:OWM917531 PGI917516:PGI917531 PQE917516:PQE917531 QAA917516:QAA917531 QJW917516:QJW917531 QTS917516:QTS917531 RDO917516:RDO917531 RNK917516:RNK917531 RXG917516:RXG917531 SHC917516:SHC917531 SQY917516:SQY917531 TAU917516:TAU917531 TKQ917516:TKQ917531 TUM917516:TUM917531 UEI917516:UEI917531 UOE917516:UOE917531 UYA917516:UYA917531 VHW917516:VHW917531 VRS917516:VRS917531 WBO917516:WBO917531 WLK917516:WLK917531 WVG917516:WVG917531 E983052:E983067 IU983052:IU983067 SQ983052:SQ983067 ACM983052:ACM983067 AMI983052:AMI983067 AWE983052:AWE983067 BGA983052:BGA983067 BPW983052:BPW983067 BZS983052:BZS983067 CJO983052:CJO983067 CTK983052:CTK983067 DDG983052:DDG983067 DNC983052:DNC983067 DWY983052:DWY983067 EGU983052:EGU983067 EQQ983052:EQQ983067 FAM983052:FAM983067 FKI983052:FKI983067 FUE983052:FUE983067 GEA983052:GEA983067 GNW983052:GNW983067 GXS983052:GXS983067 HHO983052:HHO983067 HRK983052:HRK983067 IBG983052:IBG983067 ILC983052:ILC983067 IUY983052:IUY983067 JEU983052:JEU983067 JOQ983052:JOQ983067 JYM983052:JYM983067 KII983052:KII983067 KSE983052:KSE983067 LCA983052:LCA983067 LLW983052:LLW983067 LVS983052:LVS983067 MFO983052:MFO983067 MPK983052:MPK983067 MZG983052:MZG983067 NJC983052:NJC983067 NSY983052:NSY983067 OCU983052:OCU983067 OMQ983052:OMQ983067 OWM983052:OWM983067 PGI983052:PGI983067 PQE983052:PQE983067 QAA983052:QAA983067 QJW983052:QJW983067 QTS983052:QTS983067 RDO983052:RDO983067 RNK983052:RNK983067 RXG983052:RXG983067 SHC983052:SHC983067 SQY983052:SQY983067 TAU983052:TAU983067 TKQ983052:TKQ983067 TUM983052:TUM983067 UEI983052:UEI983067 UOE983052:UOE983067 UYA983052:UYA983067 VHW983052:VHW983067 VRS983052:VRS983067 WBO983052:WBO983067 WLK983052:WLK983067 WVG983052:WVG983067 WVG11:WVG27 K8:M8 K3:L3 IU11:IU27 SQ11:SQ27 ACM11:ACM27 AMI11:AMI27 AWE11:AWE27 BGA11:BGA27 BPW11:BPW27 BZS11:BZS27 CJO11:CJO27 CTK11:CTK27 DDG11:DDG27 DNC11:DNC27 DWY11:DWY27 EGU11:EGU27 EQQ11:EQQ27 FAM11:FAM27 FKI11:FKI27 FUE11:FUE27 GEA11:GEA27 GNW11:GNW27 GXS11:GXS27 HHO11:HHO27 HRK11:HRK27 IBG11:IBG27 ILC11:ILC27 IUY11:IUY27 JEU11:JEU27 JOQ11:JOQ27 JYM11:JYM27 KII11:KII27 KSE11:KSE27 LCA11:LCA27 LLW11:LLW27 LVS11:LVS27 MFO11:MFO27 MPK11:MPK27 MZG11:MZG27 NJC11:NJC27 NSY11:NSY27 OCU11:OCU27 OMQ11:OMQ27 OWM11:OWM27 PGI11:PGI27 PQE11:PQE27 QAA11:QAA27 QJW11:QJW27 QTS11:QTS27 RDO11:RDO27 RNK11:RNK27 RXG11:RXG27 SHC11:SHC27 SQY11:SQY27 TAU11:TAU27 TKQ11:TKQ27 TUM11:TUM27 UEI11:UEI27 UOE11:UOE27 UYA11:UYA27 VHW11:VHW27 VRS11:VRS27 WBO11:WBO27 WLK11:WLK27 F5:G5 E11:E27 H31:H36" xr:uid="{00000000-0002-0000-0700-000000000000}"/>
    <dataValidation imeMode="hiragana" allowBlank="1" showInputMessage="1" showErrorMessage="1" sqref="C5:D5 G31:G36" xr:uid="{00000000-0002-0000-0700-000002000000}"/>
    <dataValidation imeMode="on" allowBlank="1" showInputMessage="1" showErrorMessage="1" sqref="K7:M7 K9:M10 K2:L2" xr:uid="{00000000-0002-0000-0700-000003000000}"/>
  </dataValidations>
  <pageMargins left="0.70866141732283472" right="0.70866141732283472" top="0.74803149606299213" bottom="0.7480314960629921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5B8D4-D67C-47B8-B72C-C7C9965CBF7F}">
  <sheetPr>
    <tabColor rgb="FFFF0000"/>
  </sheetPr>
  <dimension ref="B2:AQ145"/>
  <sheetViews>
    <sheetView topLeftCell="G1" workbookViewId="0">
      <pane ySplit="5295" topLeftCell="A95"/>
      <selection activeCell="P4" sqref="P4"/>
      <selection pane="bottomLeft" activeCell="B23" sqref="B23"/>
    </sheetView>
  </sheetViews>
  <sheetFormatPr defaultRowHeight="13"/>
  <cols>
    <col min="1" max="1" width="3.90625" customWidth="1"/>
    <col min="4" max="4" width="16.08984375" bestFit="1" customWidth="1"/>
    <col min="31" max="31" width="11.36328125" customWidth="1"/>
    <col min="32" max="32" width="11.81640625" bestFit="1" customWidth="1"/>
    <col min="33" max="33" width="27.08984375" bestFit="1" customWidth="1"/>
    <col min="34" max="34" width="15" bestFit="1" customWidth="1"/>
    <col min="35" max="35" width="16.08984375" bestFit="1" customWidth="1"/>
    <col min="36" max="36" width="10.453125" bestFit="1" customWidth="1"/>
    <col min="37" max="37" width="32.6328125" bestFit="1" customWidth="1"/>
    <col min="38" max="38" width="13.90625" bestFit="1" customWidth="1"/>
  </cols>
  <sheetData>
    <row r="2" spans="2:43">
      <c r="B2" t="s">
        <v>278</v>
      </c>
      <c r="E2" s="128"/>
      <c r="F2" s="128"/>
      <c r="G2" s="128"/>
      <c r="H2" s="128"/>
      <c r="I2" s="128"/>
      <c r="J2" s="128"/>
      <c r="K2" s="128"/>
      <c r="L2" s="128"/>
      <c r="M2" s="128"/>
      <c r="N2" s="247" t="s">
        <v>161</v>
      </c>
      <c r="O2" s="248"/>
      <c r="P2" s="247" t="s">
        <v>156</v>
      </c>
      <c r="Q2" s="248"/>
      <c r="R2" s="247" t="s">
        <v>157</v>
      </c>
      <c r="S2" s="248"/>
      <c r="T2" s="247" t="s">
        <v>160</v>
      </c>
      <c r="U2" s="248"/>
      <c r="V2" s="249" t="s">
        <v>165</v>
      </c>
      <c r="W2" s="129" t="s">
        <v>276</v>
      </c>
      <c r="X2" s="129" t="s">
        <v>277</v>
      </c>
      <c r="Y2" s="129" t="s">
        <v>280</v>
      </c>
      <c r="AD2" s="49" t="s">
        <v>282</v>
      </c>
    </row>
    <row r="3" spans="2:43">
      <c r="B3" s="144" t="s">
        <v>187</v>
      </c>
      <c r="C3" s="144" t="s">
        <v>188</v>
      </c>
      <c r="D3" s="144" t="s">
        <v>189</v>
      </c>
      <c r="E3" s="147" t="s">
        <v>85</v>
      </c>
      <c r="F3" s="26" t="s">
        <v>6</v>
      </c>
      <c r="G3" s="27" t="s">
        <v>123</v>
      </c>
      <c r="H3" s="23" t="s">
        <v>154</v>
      </c>
      <c r="I3" s="23" t="s">
        <v>7</v>
      </c>
      <c r="J3" s="120" t="s">
        <v>24</v>
      </c>
      <c r="K3" s="23" t="s">
        <v>23</v>
      </c>
      <c r="L3" s="23" t="s">
        <v>8</v>
      </c>
      <c r="M3" s="23" t="s">
        <v>9</v>
      </c>
      <c r="N3" s="23" t="s">
        <v>148</v>
      </c>
      <c r="O3" s="23" t="s">
        <v>162</v>
      </c>
      <c r="P3" s="23" t="s">
        <v>163</v>
      </c>
      <c r="Q3" s="23" t="s">
        <v>164</v>
      </c>
      <c r="R3" s="23" t="s">
        <v>158</v>
      </c>
      <c r="S3" s="23" t="s">
        <v>159</v>
      </c>
      <c r="T3" s="23" t="s">
        <v>158</v>
      </c>
      <c r="U3" s="23" t="s">
        <v>159</v>
      </c>
      <c r="V3" s="250"/>
      <c r="W3" s="28" t="s">
        <v>275</v>
      </c>
      <c r="X3" s="28" t="s">
        <v>275</v>
      </c>
      <c r="Y3" s="28" t="s">
        <v>281</v>
      </c>
      <c r="Z3" s="146" t="s">
        <v>190</v>
      </c>
      <c r="AA3" s="146" t="s">
        <v>191</v>
      </c>
      <c r="AB3" s="146" t="s">
        <v>291</v>
      </c>
      <c r="AC3" s="156" t="s">
        <v>192</v>
      </c>
      <c r="AD3" s="156" t="s">
        <v>193</v>
      </c>
      <c r="AE3" s="156" t="s">
        <v>194</v>
      </c>
      <c r="AF3" s="156" t="s">
        <v>195</v>
      </c>
      <c r="AG3" s="156" t="s">
        <v>196</v>
      </c>
      <c r="AH3" s="156" t="s">
        <v>197</v>
      </c>
      <c r="AI3" s="156" t="s">
        <v>198</v>
      </c>
      <c r="AJ3" s="156" t="s">
        <v>199</v>
      </c>
      <c r="AK3" s="156" t="s">
        <v>200</v>
      </c>
      <c r="AL3" s="156" t="s">
        <v>201</v>
      </c>
      <c r="AM3" s="156" t="s">
        <v>202</v>
      </c>
      <c r="AN3" s="156" t="s">
        <v>203</v>
      </c>
      <c r="AO3" s="156" t="s">
        <v>204</v>
      </c>
      <c r="AP3" s="156" t="s">
        <v>292</v>
      </c>
      <c r="AQ3" s="156" t="s">
        <v>293</v>
      </c>
    </row>
    <row r="4" spans="2:43">
      <c r="B4" s="149" t="s">
        <v>205</v>
      </c>
      <c r="C4" s="155">
        <f>+表紙!B7</f>
        <v>0</v>
      </c>
      <c r="D4" s="155">
        <f>+表紙!E7</f>
        <v>0</v>
      </c>
      <c r="E4" s="148">
        <f>+個人戦!C12</f>
        <v>0</v>
      </c>
      <c r="F4" s="148">
        <f>+個人戦!E12</f>
        <v>0</v>
      </c>
      <c r="G4" s="148">
        <f>+個人戦!F12</f>
        <v>0</v>
      </c>
      <c r="H4" s="148">
        <f>+個人戦!G12</f>
        <v>123</v>
      </c>
      <c r="I4" s="148">
        <f>+個人戦!H12</f>
        <v>0</v>
      </c>
      <c r="J4" s="148">
        <f>+個人戦!I12</f>
        <v>0</v>
      </c>
      <c r="K4" s="148">
        <f>+個人戦!J12</f>
        <v>0</v>
      </c>
      <c r="L4" s="148">
        <f>+個人戦!K12</f>
        <v>0</v>
      </c>
      <c r="M4" s="148">
        <f>+個人戦!L12</f>
        <v>0</v>
      </c>
      <c r="N4" s="148">
        <f>+個人戦!M12</f>
        <v>0</v>
      </c>
      <c r="O4" s="148">
        <f>+個人戦!N12</f>
        <v>0</v>
      </c>
      <c r="P4" s="148">
        <f>+個人戦!O12</f>
        <v>0</v>
      </c>
      <c r="Q4" s="148">
        <f>+個人戦!P12</f>
        <v>0</v>
      </c>
      <c r="R4" s="148">
        <f>+個人戦!Q12</f>
        <v>0</v>
      </c>
      <c r="S4" s="148">
        <f>+個人戦!R12</f>
        <v>0</v>
      </c>
      <c r="T4" s="148">
        <f>+個人戦!S12</f>
        <v>0</v>
      </c>
      <c r="U4" s="148">
        <f>+個人戦!T12</f>
        <v>0</v>
      </c>
      <c r="V4" s="148">
        <f>+個人戦!U12</f>
        <v>0</v>
      </c>
      <c r="W4" s="145">
        <f>SUM(V4:V73)</f>
        <v>0</v>
      </c>
      <c r="X4" s="157" t="e">
        <f>SUM(V100:V129)</f>
        <v>#N/A</v>
      </c>
      <c r="Y4" s="157">
        <f>+送金内訳!G23</f>
        <v>0</v>
      </c>
      <c r="Z4" s="158" t="b">
        <f>+送金内訳!G27</f>
        <v>0</v>
      </c>
      <c r="AA4" s="158">
        <f>+送金内訳!G26</f>
        <v>0</v>
      </c>
      <c r="AB4" s="158" t="e">
        <f>+送金内訳!#REF!</f>
        <v>#REF!</v>
      </c>
      <c r="AC4" s="159">
        <f>+送金内訳!G24+送金内訳!G25</f>
        <v>0</v>
      </c>
      <c r="AD4" s="159" t="e">
        <f>+W4+X4+Y4+Z4+AA4+AC4</f>
        <v>#N/A</v>
      </c>
      <c r="AE4" s="160">
        <f>表紙!B11</f>
        <v>0</v>
      </c>
      <c r="AF4" s="160">
        <f>表紙!B13</f>
        <v>0</v>
      </c>
      <c r="AG4" s="172">
        <f>+表紙!B15</f>
        <v>0</v>
      </c>
      <c r="AH4" s="162">
        <f>表紙!E13</f>
        <v>0</v>
      </c>
      <c r="AI4" s="160">
        <f>+表紙!B18</f>
        <v>0</v>
      </c>
      <c r="AJ4" s="160">
        <f>+表紙!B19</f>
        <v>0</v>
      </c>
      <c r="AK4" s="160">
        <f>+表紙!B20</f>
        <v>0</v>
      </c>
      <c r="AL4" s="160">
        <f>+表紙!B21</f>
        <v>0</v>
      </c>
      <c r="AM4" s="161">
        <f>監督!B8</f>
        <v>0</v>
      </c>
      <c r="AN4" s="161">
        <f>監督!B10</f>
        <v>0</v>
      </c>
      <c r="AO4" s="161">
        <f>監督!B12</f>
        <v>0</v>
      </c>
      <c r="AP4" s="198">
        <f>+送金内訳!C5</f>
        <v>0</v>
      </c>
      <c r="AQ4" s="49">
        <f>+送金内訳!F5</f>
        <v>0</v>
      </c>
    </row>
    <row r="5" spans="2:43">
      <c r="B5" s="149" t="s">
        <v>206</v>
      </c>
      <c r="C5" s="144"/>
      <c r="D5" s="144"/>
      <c r="E5" s="148">
        <f>+個人戦!C13</f>
        <v>0</v>
      </c>
      <c r="F5" s="148">
        <f>+個人戦!E13</f>
        <v>0</v>
      </c>
      <c r="G5" s="148">
        <f>+個人戦!F13</f>
        <v>0</v>
      </c>
      <c r="H5" s="148">
        <f>+個人戦!G13</f>
        <v>123</v>
      </c>
      <c r="I5" s="148">
        <f>+個人戦!H13</f>
        <v>0</v>
      </c>
      <c r="J5" s="148">
        <f>+個人戦!I13</f>
        <v>0</v>
      </c>
      <c r="K5" s="148">
        <f>+個人戦!J13</f>
        <v>0</v>
      </c>
      <c r="L5" s="148">
        <f>+個人戦!K13</f>
        <v>0</v>
      </c>
      <c r="M5" s="148">
        <f>+個人戦!L13</f>
        <v>0</v>
      </c>
      <c r="N5" s="148">
        <f>+個人戦!M13</f>
        <v>0</v>
      </c>
      <c r="O5" s="148">
        <f>+個人戦!N13</f>
        <v>0</v>
      </c>
      <c r="P5" s="148">
        <f>+個人戦!O13</f>
        <v>0</v>
      </c>
      <c r="Q5" s="148">
        <f>+個人戦!P13</f>
        <v>0</v>
      </c>
      <c r="R5" s="148">
        <f>+個人戦!Q13</f>
        <v>0</v>
      </c>
      <c r="S5" s="148">
        <f>+個人戦!R13</f>
        <v>0</v>
      </c>
      <c r="T5" s="148">
        <f>+個人戦!S13</f>
        <v>0</v>
      </c>
      <c r="U5" s="148">
        <f>+個人戦!T13</f>
        <v>0</v>
      </c>
      <c r="V5" s="148">
        <f>+個人戦!U13</f>
        <v>0</v>
      </c>
      <c r="W5" s="150"/>
      <c r="X5" s="150"/>
      <c r="Y5" s="150"/>
      <c r="Z5" s="151"/>
      <c r="AA5" s="151"/>
      <c r="AB5" s="151"/>
      <c r="AC5" s="152"/>
      <c r="AD5" s="152"/>
      <c r="AE5" s="153"/>
      <c r="AF5" s="153"/>
      <c r="AG5" s="153"/>
      <c r="AH5" s="153"/>
      <c r="AI5" s="153"/>
      <c r="AJ5" s="153"/>
      <c r="AK5" s="153"/>
      <c r="AL5" s="153"/>
      <c r="AM5" s="153"/>
      <c r="AN5" s="153"/>
      <c r="AO5" s="153"/>
    </row>
    <row r="6" spans="2:43">
      <c r="B6" s="149" t="s">
        <v>207</v>
      </c>
      <c r="C6" s="144"/>
      <c r="D6" s="144"/>
      <c r="E6" s="148">
        <f>+個人戦!C14</f>
        <v>0</v>
      </c>
      <c r="F6" s="148">
        <f>+個人戦!E14</f>
        <v>0</v>
      </c>
      <c r="G6" s="148">
        <f>+個人戦!F14</f>
        <v>0</v>
      </c>
      <c r="H6" s="148">
        <f>+個人戦!G14</f>
        <v>123</v>
      </c>
      <c r="I6" s="148">
        <f>+個人戦!H14</f>
        <v>0</v>
      </c>
      <c r="J6" s="148">
        <f>+個人戦!I14</f>
        <v>0</v>
      </c>
      <c r="K6" s="148">
        <f>+個人戦!J14</f>
        <v>0</v>
      </c>
      <c r="L6" s="148">
        <f>+個人戦!K14</f>
        <v>0</v>
      </c>
      <c r="M6" s="148">
        <f>+個人戦!L14</f>
        <v>0</v>
      </c>
      <c r="N6" s="148">
        <f>+個人戦!M14</f>
        <v>0</v>
      </c>
      <c r="O6" s="148">
        <f>+個人戦!N14</f>
        <v>0</v>
      </c>
      <c r="P6" s="148">
        <f>+個人戦!O14</f>
        <v>0</v>
      </c>
      <c r="Q6" s="148">
        <f>+個人戦!P14</f>
        <v>0</v>
      </c>
      <c r="R6" s="148">
        <f>+個人戦!Q14</f>
        <v>0</v>
      </c>
      <c r="S6" s="148">
        <f>+個人戦!R14</f>
        <v>0</v>
      </c>
      <c r="T6" s="148">
        <f>+個人戦!S14</f>
        <v>0</v>
      </c>
      <c r="U6" s="148">
        <f>+個人戦!T14</f>
        <v>0</v>
      </c>
      <c r="V6" s="148">
        <f>+個人戦!U14</f>
        <v>0</v>
      </c>
      <c r="W6" s="150"/>
      <c r="X6" s="150"/>
      <c r="Y6" s="150"/>
    </row>
    <row r="7" spans="2:43">
      <c r="B7" s="149" t="s">
        <v>208</v>
      </c>
      <c r="C7" s="144"/>
      <c r="D7" s="144"/>
      <c r="E7" s="148">
        <f>+個人戦!C15</f>
        <v>0</v>
      </c>
      <c r="F7" s="148">
        <f>+個人戦!E15</f>
        <v>0</v>
      </c>
      <c r="G7" s="148">
        <f>+個人戦!F15</f>
        <v>0</v>
      </c>
      <c r="H7" s="148">
        <f>+個人戦!G15</f>
        <v>123</v>
      </c>
      <c r="I7" s="148">
        <f>+個人戦!H15</f>
        <v>0</v>
      </c>
      <c r="J7" s="148">
        <f>+個人戦!I15</f>
        <v>0</v>
      </c>
      <c r="K7" s="148">
        <f>+個人戦!J15</f>
        <v>0</v>
      </c>
      <c r="L7" s="148">
        <f>+個人戦!K15</f>
        <v>0</v>
      </c>
      <c r="M7" s="148">
        <f>+個人戦!L15</f>
        <v>0</v>
      </c>
      <c r="N7" s="148">
        <f>+個人戦!M15</f>
        <v>0</v>
      </c>
      <c r="O7" s="148">
        <f>+個人戦!N15</f>
        <v>0</v>
      </c>
      <c r="P7" s="148">
        <f>+個人戦!O15</f>
        <v>0</v>
      </c>
      <c r="Q7" s="148">
        <f>+個人戦!P15</f>
        <v>0</v>
      </c>
      <c r="R7" s="148">
        <f>+個人戦!Q15</f>
        <v>0</v>
      </c>
      <c r="S7" s="148">
        <f>+個人戦!R15</f>
        <v>0</v>
      </c>
      <c r="T7" s="148">
        <f>+個人戦!S15</f>
        <v>0</v>
      </c>
      <c r="U7" s="148">
        <f>+個人戦!T15</f>
        <v>0</v>
      </c>
      <c r="V7" s="148">
        <f>+個人戦!U15</f>
        <v>0</v>
      </c>
      <c r="W7" s="150"/>
      <c r="X7" s="150"/>
      <c r="Y7" s="150"/>
    </row>
    <row r="8" spans="2:43">
      <c r="B8" s="149" t="s">
        <v>209</v>
      </c>
      <c r="C8" s="144"/>
      <c r="D8" s="144"/>
      <c r="E8" s="148">
        <f>+個人戦!C16</f>
        <v>0</v>
      </c>
      <c r="F8" s="148">
        <f>+個人戦!E16</f>
        <v>0</v>
      </c>
      <c r="G8" s="148">
        <f>+個人戦!F16</f>
        <v>0</v>
      </c>
      <c r="H8" s="148">
        <f>+個人戦!G16</f>
        <v>123</v>
      </c>
      <c r="I8" s="148">
        <f>+個人戦!H16</f>
        <v>0</v>
      </c>
      <c r="J8" s="148">
        <f>+個人戦!I16</f>
        <v>0</v>
      </c>
      <c r="K8" s="148">
        <f>+個人戦!J16</f>
        <v>0</v>
      </c>
      <c r="L8" s="148">
        <f>+個人戦!K16</f>
        <v>0</v>
      </c>
      <c r="M8" s="148">
        <f>+個人戦!L16</f>
        <v>0</v>
      </c>
      <c r="N8" s="148">
        <f>+個人戦!M16</f>
        <v>0</v>
      </c>
      <c r="O8" s="148">
        <f>+個人戦!N16</f>
        <v>0</v>
      </c>
      <c r="P8" s="148">
        <f>+個人戦!O16</f>
        <v>0</v>
      </c>
      <c r="Q8" s="148">
        <f>+個人戦!P16</f>
        <v>0</v>
      </c>
      <c r="R8" s="148">
        <f>+個人戦!Q16</f>
        <v>0</v>
      </c>
      <c r="S8" s="148">
        <f>+個人戦!R16</f>
        <v>0</v>
      </c>
      <c r="T8" s="148">
        <f>+個人戦!S16</f>
        <v>0</v>
      </c>
      <c r="U8" s="148">
        <f>+個人戦!T16</f>
        <v>0</v>
      </c>
      <c r="V8" s="148">
        <f>+個人戦!U16</f>
        <v>0</v>
      </c>
      <c r="W8" s="150"/>
      <c r="X8" s="150"/>
      <c r="Y8" s="150"/>
    </row>
    <row r="9" spans="2:43">
      <c r="B9" s="149" t="s">
        <v>210</v>
      </c>
      <c r="C9" s="144"/>
      <c r="D9" s="144"/>
      <c r="E9" s="148">
        <f>+個人戦!C17</f>
        <v>0</v>
      </c>
      <c r="F9" s="148">
        <f>+個人戦!E17</f>
        <v>0</v>
      </c>
      <c r="G9" s="148">
        <f>+個人戦!F17</f>
        <v>0</v>
      </c>
      <c r="H9" s="148">
        <f>+個人戦!G17</f>
        <v>123</v>
      </c>
      <c r="I9" s="148">
        <f>+個人戦!H17</f>
        <v>0</v>
      </c>
      <c r="J9" s="148">
        <f>+個人戦!I17</f>
        <v>0</v>
      </c>
      <c r="K9" s="148">
        <f>+個人戦!J17</f>
        <v>0</v>
      </c>
      <c r="L9" s="148">
        <f>+個人戦!K17</f>
        <v>0</v>
      </c>
      <c r="M9" s="148">
        <f>+個人戦!L17</f>
        <v>0</v>
      </c>
      <c r="N9" s="148">
        <f>+個人戦!M17</f>
        <v>0</v>
      </c>
      <c r="O9" s="148">
        <f>+個人戦!N17</f>
        <v>0</v>
      </c>
      <c r="P9" s="148">
        <f>+個人戦!O17</f>
        <v>0</v>
      </c>
      <c r="Q9" s="148">
        <f>+個人戦!P17</f>
        <v>0</v>
      </c>
      <c r="R9" s="148">
        <f>+個人戦!Q17</f>
        <v>0</v>
      </c>
      <c r="S9" s="148">
        <f>+個人戦!R17</f>
        <v>0</v>
      </c>
      <c r="T9" s="148">
        <f>+個人戦!S17</f>
        <v>0</v>
      </c>
      <c r="U9" s="148">
        <f>+個人戦!T17</f>
        <v>0</v>
      </c>
      <c r="V9" s="148">
        <f>+個人戦!U17</f>
        <v>0</v>
      </c>
      <c r="W9" s="150"/>
      <c r="X9" s="150"/>
      <c r="Y9" s="150"/>
    </row>
    <row r="10" spans="2:43">
      <c r="B10" s="149" t="s">
        <v>211</v>
      </c>
      <c r="C10" s="144"/>
      <c r="D10" s="144"/>
      <c r="E10" s="148">
        <f>+個人戦!C18</f>
        <v>0</v>
      </c>
      <c r="F10" s="148">
        <f>+個人戦!E18</f>
        <v>0</v>
      </c>
      <c r="G10" s="148">
        <f>+個人戦!F18</f>
        <v>0</v>
      </c>
      <c r="H10" s="148">
        <f>+個人戦!G18</f>
        <v>123</v>
      </c>
      <c r="I10" s="148">
        <f>+個人戦!H18</f>
        <v>0</v>
      </c>
      <c r="J10" s="148">
        <f>+個人戦!I18</f>
        <v>0</v>
      </c>
      <c r="K10" s="148">
        <f>+個人戦!J18</f>
        <v>0</v>
      </c>
      <c r="L10" s="148">
        <f>+個人戦!K18</f>
        <v>0</v>
      </c>
      <c r="M10" s="148">
        <f>+個人戦!L18</f>
        <v>0</v>
      </c>
      <c r="N10" s="148">
        <f>+個人戦!M18</f>
        <v>0</v>
      </c>
      <c r="O10" s="148">
        <f>+個人戦!N18</f>
        <v>0</v>
      </c>
      <c r="P10" s="148">
        <f>+個人戦!O18</f>
        <v>0</v>
      </c>
      <c r="Q10" s="148">
        <f>+個人戦!P18</f>
        <v>0</v>
      </c>
      <c r="R10" s="148">
        <f>+個人戦!Q18</f>
        <v>0</v>
      </c>
      <c r="S10" s="148">
        <f>+個人戦!R18</f>
        <v>0</v>
      </c>
      <c r="T10" s="148">
        <f>+個人戦!S18</f>
        <v>0</v>
      </c>
      <c r="U10" s="148">
        <f>+個人戦!T18</f>
        <v>0</v>
      </c>
      <c r="V10" s="148">
        <f>+個人戦!U18</f>
        <v>0</v>
      </c>
      <c r="W10" s="150"/>
      <c r="X10" s="150"/>
      <c r="Y10" s="150"/>
    </row>
    <row r="11" spans="2:43">
      <c r="B11" s="149" t="s">
        <v>212</v>
      </c>
      <c r="C11" s="144"/>
      <c r="D11" s="144"/>
      <c r="E11" s="148">
        <f>+個人戦!C19</f>
        <v>0</v>
      </c>
      <c r="F11" s="148">
        <f>+個人戦!E19</f>
        <v>0</v>
      </c>
      <c r="G11" s="148">
        <f>+個人戦!F19</f>
        <v>0</v>
      </c>
      <c r="H11" s="148">
        <f>+個人戦!G19</f>
        <v>123</v>
      </c>
      <c r="I11" s="148">
        <f>+個人戦!H19</f>
        <v>0</v>
      </c>
      <c r="J11" s="148">
        <f>+個人戦!I19</f>
        <v>0</v>
      </c>
      <c r="K11" s="148">
        <f>+個人戦!J19</f>
        <v>0</v>
      </c>
      <c r="L11" s="148">
        <f>+個人戦!K19</f>
        <v>0</v>
      </c>
      <c r="M11" s="148">
        <f>+個人戦!L19</f>
        <v>0</v>
      </c>
      <c r="N11" s="148">
        <f>+個人戦!M19</f>
        <v>0</v>
      </c>
      <c r="O11" s="148">
        <f>+個人戦!N19</f>
        <v>0</v>
      </c>
      <c r="P11" s="148">
        <f>+個人戦!O19</f>
        <v>0</v>
      </c>
      <c r="Q11" s="148">
        <f>+個人戦!P19</f>
        <v>0</v>
      </c>
      <c r="R11" s="148">
        <f>+個人戦!Q19</f>
        <v>0</v>
      </c>
      <c r="S11" s="148">
        <f>+個人戦!R19</f>
        <v>0</v>
      </c>
      <c r="T11" s="148">
        <f>+個人戦!S19</f>
        <v>0</v>
      </c>
      <c r="U11" s="148">
        <f>+個人戦!T19</f>
        <v>0</v>
      </c>
      <c r="V11" s="148">
        <f>+個人戦!U19</f>
        <v>0</v>
      </c>
      <c r="W11" s="150"/>
      <c r="X11" s="150"/>
      <c r="Y11" s="150"/>
    </row>
    <row r="12" spans="2:43">
      <c r="B12" s="149" t="s">
        <v>213</v>
      </c>
      <c r="C12" s="144"/>
      <c r="D12" s="144"/>
      <c r="E12" s="148">
        <f>+個人戦!C20</f>
        <v>0</v>
      </c>
      <c r="F12" s="148">
        <f>+個人戦!E20</f>
        <v>0</v>
      </c>
      <c r="G12" s="148">
        <f>+個人戦!F20</f>
        <v>0</v>
      </c>
      <c r="H12" s="148">
        <f>+個人戦!G20</f>
        <v>123</v>
      </c>
      <c r="I12" s="148">
        <f>+個人戦!H20</f>
        <v>0</v>
      </c>
      <c r="J12" s="148">
        <f>+個人戦!I20</f>
        <v>0</v>
      </c>
      <c r="K12" s="148">
        <f>+個人戦!J20</f>
        <v>0</v>
      </c>
      <c r="L12" s="148">
        <f>+個人戦!K20</f>
        <v>0</v>
      </c>
      <c r="M12" s="148">
        <f>+個人戦!L20</f>
        <v>0</v>
      </c>
      <c r="N12" s="148">
        <f>+個人戦!M20</f>
        <v>0</v>
      </c>
      <c r="O12" s="148">
        <f>+個人戦!N20</f>
        <v>0</v>
      </c>
      <c r="P12" s="148">
        <f>+個人戦!O20</f>
        <v>0</v>
      </c>
      <c r="Q12" s="148">
        <f>+個人戦!P20</f>
        <v>0</v>
      </c>
      <c r="R12" s="148">
        <f>+個人戦!Q20</f>
        <v>0</v>
      </c>
      <c r="S12" s="148">
        <f>+個人戦!R20</f>
        <v>0</v>
      </c>
      <c r="T12" s="148">
        <f>+個人戦!S20</f>
        <v>0</v>
      </c>
      <c r="U12" s="148">
        <f>+個人戦!T20</f>
        <v>0</v>
      </c>
      <c r="V12" s="148">
        <f>+個人戦!U20</f>
        <v>0</v>
      </c>
      <c r="W12" s="150"/>
      <c r="X12" s="150"/>
      <c r="Y12" s="150"/>
    </row>
    <row r="13" spans="2:43">
      <c r="B13" s="149" t="s">
        <v>214</v>
      </c>
      <c r="C13" s="144"/>
      <c r="D13" s="144"/>
      <c r="E13" s="148">
        <f>+個人戦!C21</f>
        <v>0</v>
      </c>
      <c r="F13" s="148">
        <f>+個人戦!E21</f>
        <v>0</v>
      </c>
      <c r="G13" s="148">
        <f>+個人戦!F21</f>
        <v>0</v>
      </c>
      <c r="H13" s="148">
        <f>+個人戦!G21</f>
        <v>123</v>
      </c>
      <c r="I13" s="148">
        <f>+個人戦!H21</f>
        <v>0</v>
      </c>
      <c r="J13" s="148">
        <f>+個人戦!I21</f>
        <v>0</v>
      </c>
      <c r="K13" s="148">
        <f>+個人戦!J21</f>
        <v>0</v>
      </c>
      <c r="L13" s="148">
        <f>+個人戦!K21</f>
        <v>0</v>
      </c>
      <c r="M13" s="148">
        <f>+個人戦!L21</f>
        <v>0</v>
      </c>
      <c r="N13" s="148">
        <f>+個人戦!M21</f>
        <v>0</v>
      </c>
      <c r="O13" s="148">
        <f>+個人戦!N21</f>
        <v>0</v>
      </c>
      <c r="P13" s="148">
        <f>+個人戦!O21</f>
        <v>0</v>
      </c>
      <c r="Q13" s="148">
        <f>+個人戦!P21</f>
        <v>0</v>
      </c>
      <c r="R13" s="148">
        <f>+個人戦!Q21</f>
        <v>0</v>
      </c>
      <c r="S13" s="148">
        <f>+個人戦!R21</f>
        <v>0</v>
      </c>
      <c r="T13" s="148">
        <f>+個人戦!S21</f>
        <v>0</v>
      </c>
      <c r="U13" s="148">
        <f>+個人戦!T21</f>
        <v>0</v>
      </c>
      <c r="V13" s="148">
        <f>+個人戦!U21</f>
        <v>0</v>
      </c>
      <c r="W13" s="150"/>
      <c r="X13" s="150"/>
      <c r="Y13" s="150"/>
    </row>
    <row r="14" spans="2:43">
      <c r="B14" s="149" t="s">
        <v>215</v>
      </c>
      <c r="C14" s="144"/>
      <c r="D14" s="144"/>
      <c r="E14" s="148">
        <f>+個人戦!C22</f>
        <v>0</v>
      </c>
      <c r="F14" s="148">
        <f>+個人戦!E22</f>
        <v>0</v>
      </c>
      <c r="G14" s="148">
        <f>+個人戦!F22</f>
        <v>0</v>
      </c>
      <c r="H14" s="148">
        <f>+個人戦!G22</f>
        <v>123</v>
      </c>
      <c r="I14" s="148">
        <f>+個人戦!H22</f>
        <v>0</v>
      </c>
      <c r="J14" s="148">
        <f>+個人戦!I22</f>
        <v>0</v>
      </c>
      <c r="K14" s="148">
        <f>+個人戦!J22</f>
        <v>0</v>
      </c>
      <c r="L14" s="148">
        <f>+個人戦!K22</f>
        <v>0</v>
      </c>
      <c r="M14" s="148">
        <f>+個人戦!L22</f>
        <v>0</v>
      </c>
      <c r="N14" s="148">
        <f>+個人戦!M22</f>
        <v>0</v>
      </c>
      <c r="O14" s="148">
        <f>+個人戦!N22</f>
        <v>0</v>
      </c>
      <c r="P14" s="148">
        <f>+個人戦!O22</f>
        <v>0</v>
      </c>
      <c r="Q14" s="148">
        <f>+個人戦!P22</f>
        <v>0</v>
      </c>
      <c r="R14" s="148">
        <f>+個人戦!Q22</f>
        <v>0</v>
      </c>
      <c r="S14" s="148">
        <f>+個人戦!R22</f>
        <v>0</v>
      </c>
      <c r="T14" s="148">
        <f>+個人戦!S22</f>
        <v>0</v>
      </c>
      <c r="U14" s="148">
        <f>+個人戦!T22</f>
        <v>0</v>
      </c>
      <c r="V14" s="148">
        <f>+個人戦!U22</f>
        <v>0</v>
      </c>
      <c r="W14" s="150"/>
      <c r="X14" s="150"/>
      <c r="Y14" s="150"/>
    </row>
    <row r="15" spans="2:43">
      <c r="B15" s="149" t="s">
        <v>216</v>
      </c>
      <c r="C15" s="144"/>
      <c r="D15" s="144"/>
      <c r="E15" s="148">
        <f>+個人戦!C23</f>
        <v>0</v>
      </c>
      <c r="F15" s="148">
        <f>+個人戦!E23</f>
        <v>0</v>
      </c>
      <c r="G15" s="148">
        <f>+個人戦!F23</f>
        <v>0</v>
      </c>
      <c r="H15" s="148">
        <f>+個人戦!G23</f>
        <v>123</v>
      </c>
      <c r="I15" s="148">
        <f>+個人戦!H23</f>
        <v>0</v>
      </c>
      <c r="J15" s="148">
        <f>+個人戦!I23</f>
        <v>0</v>
      </c>
      <c r="K15" s="148">
        <f>+個人戦!J23</f>
        <v>0</v>
      </c>
      <c r="L15" s="148">
        <f>+個人戦!K23</f>
        <v>0</v>
      </c>
      <c r="M15" s="148">
        <f>+個人戦!L23</f>
        <v>0</v>
      </c>
      <c r="N15" s="148">
        <f>+個人戦!M23</f>
        <v>0</v>
      </c>
      <c r="O15" s="148">
        <f>+個人戦!N23</f>
        <v>0</v>
      </c>
      <c r="P15" s="148">
        <f>+個人戦!O23</f>
        <v>0</v>
      </c>
      <c r="Q15" s="148">
        <f>+個人戦!P23</f>
        <v>0</v>
      </c>
      <c r="R15" s="148">
        <f>+個人戦!Q23</f>
        <v>0</v>
      </c>
      <c r="S15" s="148">
        <f>+個人戦!R23</f>
        <v>0</v>
      </c>
      <c r="T15" s="148">
        <f>+個人戦!S23</f>
        <v>0</v>
      </c>
      <c r="U15" s="148">
        <f>+個人戦!T23</f>
        <v>0</v>
      </c>
      <c r="V15" s="148">
        <f>+個人戦!U23</f>
        <v>0</v>
      </c>
      <c r="W15" s="150"/>
      <c r="X15" s="150"/>
      <c r="Y15" s="150"/>
    </row>
    <row r="16" spans="2:43">
      <c r="B16" s="149" t="s">
        <v>217</v>
      </c>
      <c r="C16" s="144"/>
      <c r="D16" s="144"/>
      <c r="E16" s="148">
        <f>+個人戦!C24</f>
        <v>0</v>
      </c>
      <c r="F16" s="148">
        <f>+個人戦!E24</f>
        <v>0</v>
      </c>
      <c r="G16" s="148">
        <f>+個人戦!F24</f>
        <v>0</v>
      </c>
      <c r="H16" s="148">
        <f>+個人戦!G24</f>
        <v>123</v>
      </c>
      <c r="I16" s="148">
        <f>+個人戦!H24</f>
        <v>0</v>
      </c>
      <c r="J16" s="148">
        <f>+個人戦!I24</f>
        <v>0</v>
      </c>
      <c r="K16" s="148">
        <f>+個人戦!J24</f>
        <v>0</v>
      </c>
      <c r="L16" s="148">
        <f>+個人戦!K24</f>
        <v>0</v>
      </c>
      <c r="M16" s="148">
        <f>+個人戦!L24</f>
        <v>0</v>
      </c>
      <c r="N16" s="148">
        <f>+個人戦!M24</f>
        <v>0</v>
      </c>
      <c r="O16" s="148">
        <f>+個人戦!N24</f>
        <v>0</v>
      </c>
      <c r="P16" s="148">
        <f>+個人戦!O24</f>
        <v>0</v>
      </c>
      <c r="Q16" s="148">
        <f>+個人戦!P24</f>
        <v>0</v>
      </c>
      <c r="R16" s="148">
        <f>+個人戦!Q24</f>
        <v>0</v>
      </c>
      <c r="S16" s="148">
        <f>+個人戦!R24</f>
        <v>0</v>
      </c>
      <c r="T16" s="148">
        <f>+個人戦!S24</f>
        <v>0</v>
      </c>
      <c r="U16" s="148">
        <f>+個人戦!T24</f>
        <v>0</v>
      </c>
      <c r="V16" s="148">
        <f>+個人戦!U24</f>
        <v>0</v>
      </c>
      <c r="W16" s="150"/>
      <c r="X16" s="150"/>
      <c r="Y16" s="150"/>
    </row>
    <row r="17" spans="2:25">
      <c r="B17" s="149" t="s">
        <v>218</v>
      </c>
      <c r="C17" s="144"/>
      <c r="D17" s="144"/>
      <c r="E17" s="148">
        <f>+個人戦!C25</f>
        <v>0</v>
      </c>
      <c r="F17" s="148">
        <f>+個人戦!E25</f>
        <v>0</v>
      </c>
      <c r="G17" s="148">
        <f>+個人戦!F25</f>
        <v>0</v>
      </c>
      <c r="H17" s="148">
        <f>+個人戦!G25</f>
        <v>123</v>
      </c>
      <c r="I17" s="148">
        <f>+個人戦!H25</f>
        <v>0</v>
      </c>
      <c r="J17" s="148">
        <f>+個人戦!I25</f>
        <v>0</v>
      </c>
      <c r="K17" s="148">
        <f>+個人戦!J25</f>
        <v>0</v>
      </c>
      <c r="L17" s="148">
        <f>+個人戦!K25</f>
        <v>0</v>
      </c>
      <c r="M17" s="148">
        <f>+個人戦!L25</f>
        <v>0</v>
      </c>
      <c r="N17" s="148">
        <f>+個人戦!M25</f>
        <v>0</v>
      </c>
      <c r="O17" s="148">
        <f>+個人戦!N25</f>
        <v>0</v>
      </c>
      <c r="P17" s="148">
        <f>+個人戦!O25</f>
        <v>0</v>
      </c>
      <c r="Q17" s="148">
        <f>+個人戦!P25</f>
        <v>0</v>
      </c>
      <c r="R17" s="148">
        <f>+個人戦!Q25</f>
        <v>0</v>
      </c>
      <c r="S17" s="148">
        <f>+個人戦!R25</f>
        <v>0</v>
      </c>
      <c r="T17" s="148">
        <f>+個人戦!S25</f>
        <v>0</v>
      </c>
      <c r="U17" s="148">
        <f>+個人戦!T25</f>
        <v>0</v>
      </c>
      <c r="V17" s="148">
        <f>+個人戦!U25</f>
        <v>0</v>
      </c>
      <c r="W17" s="150"/>
      <c r="X17" s="150"/>
      <c r="Y17" s="150"/>
    </row>
    <row r="18" spans="2:25">
      <c r="B18" s="149" t="s">
        <v>219</v>
      </c>
      <c r="C18" s="144"/>
      <c r="D18" s="144"/>
      <c r="E18" s="148">
        <f>+個人戦!C26</f>
        <v>0</v>
      </c>
      <c r="F18" s="148">
        <f>+個人戦!E26</f>
        <v>0</v>
      </c>
      <c r="G18" s="148">
        <f>+個人戦!F26</f>
        <v>0</v>
      </c>
      <c r="H18" s="148">
        <f>+個人戦!G26</f>
        <v>123</v>
      </c>
      <c r="I18" s="148">
        <f>+個人戦!H26</f>
        <v>0</v>
      </c>
      <c r="J18" s="148">
        <f>+個人戦!I26</f>
        <v>0</v>
      </c>
      <c r="K18" s="148">
        <f>+個人戦!J26</f>
        <v>0</v>
      </c>
      <c r="L18" s="148">
        <f>+個人戦!K26</f>
        <v>0</v>
      </c>
      <c r="M18" s="148">
        <f>+個人戦!L26</f>
        <v>0</v>
      </c>
      <c r="N18" s="148">
        <f>+個人戦!M26</f>
        <v>0</v>
      </c>
      <c r="O18" s="148">
        <f>+個人戦!N26</f>
        <v>0</v>
      </c>
      <c r="P18" s="148">
        <f>+個人戦!O26</f>
        <v>0</v>
      </c>
      <c r="Q18" s="148">
        <f>+個人戦!P26</f>
        <v>0</v>
      </c>
      <c r="R18" s="148">
        <f>+個人戦!Q26</f>
        <v>0</v>
      </c>
      <c r="S18" s="148">
        <f>+個人戦!R26</f>
        <v>0</v>
      </c>
      <c r="T18" s="148">
        <f>+個人戦!S26</f>
        <v>0</v>
      </c>
      <c r="U18" s="148">
        <f>+個人戦!T26</f>
        <v>0</v>
      </c>
      <c r="V18" s="148">
        <f>+個人戦!U26</f>
        <v>0</v>
      </c>
      <c r="W18" s="150"/>
      <c r="X18" s="150"/>
      <c r="Y18" s="150"/>
    </row>
    <row r="19" spans="2:25">
      <c r="B19" s="149" t="s">
        <v>220</v>
      </c>
      <c r="C19" s="144"/>
      <c r="D19" s="144"/>
      <c r="E19" s="148">
        <f>+個人戦!C27</f>
        <v>0</v>
      </c>
      <c r="F19" s="148">
        <f>+個人戦!E27</f>
        <v>0</v>
      </c>
      <c r="G19" s="148">
        <f>+個人戦!F27</f>
        <v>0</v>
      </c>
      <c r="H19" s="148">
        <f>+個人戦!G27</f>
        <v>123</v>
      </c>
      <c r="I19" s="148">
        <f>+個人戦!H27</f>
        <v>0</v>
      </c>
      <c r="J19" s="148">
        <f>+個人戦!I27</f>
        <v>0</v>
      </c>
      <c r="K19" s="148">
        <f>+個人戦!J27</f>
        <v>0</v>
      </c>
      <c r="L19" s="148">
        <f>+個人戦!K27</f>
        <v>0</v>
      </c>
      <c r="M19" s="148">
        <f>+個人戦!L27</f>
        <v>0</v>
      </c>
      <c r="N19" s="148">
        <f>+個人戦!M27</f>
        <v>0</v>
      </c>
      <c r="O19" s="148">
        <f>+個人戦!N27</f>
        <v>0</v>
      </c>
      <c r="P19" s="148">
        <f>+個人戦!O27</f>
        <v>0</v>
      </c>
      <c r="Q19" s="148">
        <f>+個人戦!P27</f>
        <v>0</v>
      </c>
      <c r="R19" s="148">
        <f>+個人戦!Q27</f>
        <v>0</v>
      </c>
      <c r="S19" s="148">
        <f>+個人戦!R27</f>
        <v>0</v>
      </c>
      <c r="T19" s="148">
        <f>+個人戦!S27</f>
        <v>0</v>
      </c>
      <c r="U19" s="148">
        <f>+個人戦!T27</f>
        <v>0</v>
      </c>
      <c r="V19" s="148">
        <f>+個人戦!U27</f>
        <v>0</v>
      </c>
      <c r="W19" s="150"/>
      <c r="X19" s="150"/>
      <c r="Y19" s="150"/>
    </row>
    <row r="20" spans="2:25">
      <c r="B20" s="149" t="s">
        <v>221</v>
      </c>
      <c r="C20" s="144"/>
      <c r="D20" s="144"/>
      <c r="E20" s="148">
        <f>+個人戦!C28</f>
        <v>0</v>
      </c>
      <c r="F20" s="148">
        <f>+個人戦!E28</f>
        <v>0</v>
      </c>
      <c r="G20" s="148">
        <f>+個人戦!F28</f>
        <v>0</v>
      </c>
      <c r="H20" s="148">
        <f>+個人戦!G28</f>
        <v>123</v>
      </c>
      <c r="I20" s="148">
        <f>+個人戦!H28</f>
        <v>0</v>
      </c>
      <c r="J20" s="148">
        <f>+個人戦!I28</f>
        <v>0</v>
      </c>
      <c r="K20" s="148">
        <f>+個人戦!J28</f>
        <v>0</v>
      </c>
      <c r="L20" s="148">
        <f>+個人戦!K28</f>
        <v>0</v>
      </c>
      <c r="M20" s="148">
        <f>+個人戦!L28</f>
        <v>0</v>
      </c>
      <c r="N20" s="148">
        <f>+個人戦!M28</f>
        <v>0</v>
      </c>
      <c r="O20" s="148">
        <f>+個人戦!N28</f>
        <v>0</v>
      </c>
      <c r="P20" s="148">
        <f>+個人戦!O28</f>
        <v>0</v>
      </c>
      <c r="Q20" s="148">
        <f>+個人戦!P28</f>
        <v>0</v>
      </c>
      <c r="R20" s="148">
        <f>+個人戦!Q28</f>
        <v>0</v>
      </c>
      <c r="S20" s="148">
        <f>+個人戦!R28</f>
        <v>0</v>
      </c>
      <c r="T20" s="148">
        <f>+個人戦!S28</f>
        <v>0</v>
      </c>
      <c r="U20" s="148">
        <f>+個人戦!T28</f>
        <v>0</v>
      </c>
      <c r="V20" s="148">
        <f>+個人戦!U28</f>
        <v>0</v>
      </c>
      <c r="W20" s="150"/>
      <c r="X20" s="150"/>
      <c r="Y20" s="150"/>
    </row>
    <row r="21" spans="2:25">
      <c r="B21" s="149" t="s">
        <v>222</v>
      </c>
      <c r="C21" s="144"/>
      <c r="D21" s="144"/>
      <c r="E21" s="148">
        <f>+個人戦!C29</f>
        <v>0</v>
      </c>
      <c r="F21" s="148">
        <f>+個人戦!E29</f>
        <v>0</v>
      </c>
      <c r="G21" s="148">
        <f>+個人戦!F29</f>
        <v>0</v>
      </c>
      <c r="H21" s="148">
        <f>+個人戦!G29</f>
        <v>123</v>
      </c>
      <c r="I21" s="148">
        <f>+個人戦!H29</f>
        <v>0</v>
      </c>
      <c r="J21" s="148">
        <f>+個人戦!I29</f>
        <v>0</v>
      </c>
      <c r="K21" s="148">
        <f>+個人戦!J29</f>
        <v>0</v>
      </c>
      <c r="L21" s="148">
        <f>+個人戦!K29</f>
        <v>0</v>
      </c>
      <c r="M21" s="148">
        <f>+個人戦!L29</f>
        <v>0</v>
      </c>
      <c r="N21" s="148">
        <f>+個人戦!M29</f>
        <v>0</v>
      </c>
      <c r="O21" s="148">
        <f>+個人戦!N29</f>
        <v>0</v>
      </c>
      <c r="P21" s="148">
        <f>+個人戦!O29</f>
        <v>0</v>
      </c>
      <c r="Q21" s="148">
        <f>+個人戦!P29</f>
        <v>0</v>
      </c>
      <c r="R21" s="148">
        <f>+個人戦!Q29</f>
        <v>0</v>
      </c>
      <c r="S21" s="148">
        <f>+個人戦!R29</f>
        <v>0</v>
      </c>
      <c r="T21" s="148">
        <f>+個人戦!S29</f>
        <v>0</v>
      </c>
      <c r="U21" s="148">
        <f>+個人戦!T29</f>
        <v>0</v>
      </c>
      <c r="V21" s="148">
        <f>+個人戦!U29</f>
        <v>0</v>
      </c>
      <c r="W21" s="150"/>
      <c r="X21" s="150"/>
      <c r="Y21" s="150"/>
    </row>
    <row r="22" spans="2:25">
      <c r="B22" s="149" t="s">
        <v>223</v>
      </c>
      <c r="C22" s="144"/>
      <c r="D22" s="144"/>
      <c r="E22" s="148">
        <f>+個人戦!C30</f>
        <v>0</v>
      </c>
      <c r="F22" s="148">
        <f>+個人戦!E30</f>
        <v>0</v>
      </c>
      <c r="G22" s="148">
        <f>+個人戦!F30</f>
        <v>0</v>
      </c>
      <c r="H22" s="148">
        <f>+個人戦!G30</f>
        <v>123</v>
      </c>
      <c r="I22" s="148">
        <f>+個人戦!H30</f>
        <v>0</v>
      </c>
      <c r="J22" s="148">
        <f>+個人戦!I30</f>
        <v>0</v>
      </c>
      <c r="K22" s="148">
        <f>+個人戦!J30</f>
        <v>0</v>
      </c>
      <c r="L22" s="148">
        <f>+個人戦!K30</f>
        <v>0</v>
      </c>
      <c r="M22" s="148">
        <f>+個人戦!L30</f>
        <v>0</v>
      </c>
      <c r="N22" s="148">
        <f>+個人戦!M30</f>
        <v>0</v>
      </c>
      <c r="O22" s="148">
        <f>+個人戦!N30</f>
        <v>0</v>
      </c>
      <c r="P22" s="148">
        <f>+個人戦!O30</f>
        <v>0</v>
      </c>
      <c r="Q22" s="148">
        <f>+個人戦!P30</f>
        <v>0</v>
      </c>
      <c r="R22" s="148">
        <f>+個人戦!Q30</f>
        <v>0</v>
      </c>
      <c r="S22" s="148">
        <f>+個人戦!R30</f>
        <v>0</v>
      </c>
      <c r="T22" s="148">
        <f>+個人戦!S30</f>
        <v>0</v>
      </c>
      <c r="U22" s="148">
        <f>+個人戦!T30</f>
        <v>0</v>
      </c>
      <c r="V22" s="148">
        <f>+個人戦!U30</f>
        <v>0</v>
      </c>
      <c r="W22" s="150"/>
      <c r="X22" s="150"/>
      <c r="Y22" s="150"/>
    </row>
    <row r="23" spans="2:25">
      <c r="B23" s="149" t="s">
        <v>224</v>
      </c>
      <c r="C23" s="144"/>
      <c r="D23" s="144"/>
      <c r="E23" s="148">
        <f>+個人戦!C31</f>
        <v>0</v>
      </c>
      <c r="F23" s="148">
        <f>+個人戦!E31</f>
        <v>0</v>
      </c>
      <c r="G23" s="148">
        <f>+個人戦!F31</f>
        <v>0</v>
      </c>
      <c r="H23" s="148">
        <f>+個人戦!G31</f>
        <v>123</v>
      </c>
      <c r="I23" s="148">
        <f>+個人戦!H31</f>
        <v>0</v>
      </c>
      <c r="J23" s="148">
        <f>+個人戦!I31</f>
        <v>0</v>
      </c>
      <c r="K23" s="148">
        <f>+個人戦!J31</f>
        <v>0</v>
      </c>
      <c r="L23" s="148">
        <f>+個人戦!K31</f>
        <v>0</v>
      </c>
      <c r="M23" s="148">
        <f>+個人戦!L31</f>
        <v>0</v>
      </c>
      <c r="N23" s="148">
        <f>+個人戦!M31</f>
        <v>0</v>
      </c>
      <c r="O23" s="148">
        <f>+個人戦!N31</f>
        <v>0</v>
      </c>
      <c r="P23" s="148">
        <f>+個人戦!O31</f>
        <v>0</v>
      </c>
      <c r="Q23" s="148">
        <f>+個人戦!P31</f>
        <v>0</v>
      </c>
      <c r="R23" s="148">
        <f>+個人戦!Q31</f>
        <v>0</v>
      </c>
      <c r="S23" s="148">
        <f>+個人戦!R31</f>
        <v>0</v>
      </c>
      <c r="T23" s="148">
        <f>+個人戦!S31</f>
        <v>0</v>
      </c>
      <c r="U23" s="148">
        <f>+個人戦!T31</f>
        <v>0</v>
      </c>
      <c r="V23" s="148">
        <f>+個人戦!U31</f>
        <v>0</v>
      </c>
      <c r="W23" s="150"/>
      <c r="X23" s="150"/>
      <c r="Y23" s="150"/>
    </row>
    <row r="24" spans="2:25">
      <c r="B24" s="149" t="s">
        <v>225</v>
      </c>
      <c r="C24" s="144"/>
      <c r="D24" s="144"/>
      <c r="E24" s="148">
        <f>+個人戦!C32</f>
        <v>0</v>
      </c>
      <c r="F24" s="148">
        <f>+個人戦!E32</f>
        <v>0</v>
      </c>
      <c r="G24" s="148">
        <f>+個人戦!F32</f>
        <v>0</v>
      </c>
      <c r="H24" s="148">
        <f>+個人戦!G32</f>
        <v>123</v>
      </c>
      <c r="I24" s="148">
        <f>+個人戦!H32</f>
        <v>0</v>
      </c>
      <c r="J24" s="148">
        <f>+個人戦!I32</f>
        <v>0</v>
      </c>
      <c r="K24" s="148">
        <f>+個人戦!J32</f>
        <v>0</v>
      </c>
      <c r="L24" s="148">
        <f>+個人戦!K32</f>
        <v>0</v>
      </c>
      <c r="M24" s="148">
        <f>+個人戦!L32</f>
        <v>0</v>
      </c>
      <c r="N24" s="148">
        <f>+個人戦!M32</f>
        <v>0</v>
      </c>
      <c r="O24" s="148">
        <f>+個人戦!N32</f>
        <v>0</v>
      </c>
      <c r="P24" s="148">
        <f>+個人戦!O32</f>
        <v>0</v>
      </c>
      <c r="Q24" s="148">
        <f>+個人戦!P32</f>
        <v>0</v>
      </c>
      <c r="R24" s="148">
        <f>+個人戦!Q32</f>
        <v>0</v>
      </c>
      <c r="S24" s="148">
        <f>+個人戦!R32</f>
        <v>0</v>
      </c>
      <c r="T24" s="148">
        <f>+個人戦!S32</f>
        <v>0</v>
      </c>
      <c r="U24" s="148">
        <f>+個人戦!T32</f>
        <v>0</v>
      </c>
      <c r="V24" s="148">
        <f>+個人戦!U32</f>
        <v>0</v>
      </c>
      <c r="W24" s="150"/>
      <c r="X24" s="150"/>
      <c r="Y24" s="150"/>
    </row>
    <row r="25" spans="2:25">
      <c r="B25" s="149" t="s">
        <v>226</v>
      </c>
      <c r="C25" s="144"/>
      <c r="D25" s="144"/>
      <c r="E25" s="148">
        <f>+個人戦!C33</f>
        <v>0</v>
      </c>
      <c r="F25" s="148">
        <f>+個人戦!E33</f>
        <v>0</v>
      </c>
      <c r="G25" s="148">
        <f>+個人戦!F33</f>
        <v>0</v>
      </c>
      <c r="H25" s="148">
        <f>+個人戦!G33</f>
        <v>123</v>
      </c>
      <c r="I25" s="148">
        <f>+個人戦!H33</f>
        <v>0</v>
      </c>
      <c r="J25" s="148">
        <f>+個人戦!I33</f>
        <v>0</v>
      </c>
      <c r="K25" s="148">
        <f>+個人戦!J33</f>
        <v>0</v>
      </c>
      <c r="L25" s="148">
        <f>+個人戦!K33</f>
        <v>0</v>
      </c>
      <c r="M25" s="148">
        <f>+個人戦!L33</f>
        <v>0</v>
      </c>
      <c r="N25" s="148">
        <f>+個人戦!M33</f>
        <v>0</v>
      </c>
      <c r="O25" s="148">
        <f>+個人戦!N33</f>
        <v>0</v>
      </c>
      <c r="P25" s="148">
        <f>+個人戦!O33</f>
        <v>0</v>
      </c>
      <c r="Q25" s="148">
        <f>+個人戦!P33</f>
        <v>0</v>
      </c>
      <c r="R25" s="148">
        <f>+個人戦!Q33</f>
        <v>0</v>
      </c>
      <c r="S25" s="148">
        <f>+個人戦!R33</f>
        <v>0</v>
      </c>
      <c r="T25" s="148">
        <f>+個人戦!S33</f>
        <v>0</v>
      </c>
      <c r="U25" s="148">
        <f>+個人戦!T33</f>
        <v>0</v>
      </c>
      <c r="V25" s="148">
        <f>+個人戦!U33</f>
        <v>0</v>
      </c>
      <c r="W25" s="150"/>
      <c r="X25" s="150"/>
      <c r="Y25" s="150"/>
    </row>
    <row r="26" spans="2:25">
      <c r="B26" s="149" t="s">
        <v>227</v>
      </c>
      <c r="C26" s="144"/>
      <c r="D26" s="144"/>
      <c r="E26" s="148">
        <f>+個人戦!C34</f>
        <v>0</v>
      </c>
      <c r="F26" s="148">
        <f>+個人戦!E34</f>
        <v>0</v>
      </c>
      <c r="G26" s="148">
        <f>+個人戦!F34</f>
        <v>0</v>
      </c>
      <c r="H26" s="148">
        <f>+個人戦!G34</f>
        <v>123</v>
      </c>
      <c r="I26" s="148">
        <f>+個人戦!H34</f>
        <v>0</v>
      </c>
      <c r="J26" s="148">
        <f>+個人戦!I34</f>
        <v>0</v>
      </c>
      <c r="K26" s="148">
        <f>+個人戦!J34</f>
        <v>0</v>
      </c>
      <c r="L26" s="148">
        <f>+個人戦!K34</f>
        <v>0</v>
      </c>
      <c r="M26" s="148">
        <f>+個人戦!L34</f>
        <v>0</v>
      </c>
      <c r="N26" s="148">
        <f>+個人戦!M34</f>
        <v>0</v>
      </c>
      <c r="O26" s="148">
        <f>+個人戦!N34</f>
        <v>0</v>
      </c>
      <c r="P26" s="148">
        <f>+個人戦!O34</f>
        <v>0</v>
      </c>
      <c r="Q26" s="148">
        <f>+個人戦!P34</f>
        <v>0</v>
      </c>
      <c r="R26" s="148">
        <f>+個人戦!Q34</f>
        <v>0</v>
      </c>
      <c r="S26" s="148">
        <f>+個人戦!R34</f>
        <v>0</v>
      </c>
      <c r="T26" s="148">
        <f>+個人戦!S34</f>
        <v>0</v>
      </c>
      <c r="U26" s="148">
        <f>+個人戦!T34</f>
        <v>0</v>
      </c>
      <c r="V26" s="148">
        <f>+個人戦!U34</f>
        <v>0</v>
      </c>
      <c r="W26" s="150"/>
      <c r="X26" s="150"/>
      <c r="Y26" s="150"/>
    </row>
    <row r="27" spans="2:25">
      <c r="B27" s="149" t="s">
        <v>228</v>
      </c>
      <c r="C27" s="144"/>
      <c r="D27" s="144"/>
      <c r="E27" s="148">
        <f>+個人戦!C35</f>
        <v>0</v>
      </c>
      <c r="F27" s="148">
        <f>+個人戦!E35</f>
        <v>0</v>
      </c>
      <c r="G27" s="148">
        <f>+個人戦!F35</f>
        <v>0</v>
      </c>
      <c r="H27" s="148">
        <f>+個人戦!G35</f>
        <v>123</v>
      </c>
      <c r="I27" s="148">
        <f>+個人戦!H35</f>
        <v>0</v>
      </c>
      <c r="J27" s="148">
        <f>+個人戦!I35</f>
        <v>0</v>
      </c>
      <c r="K27" s="148">
        <f>+個人戦!J35</f>
        <v>0</v>
      </c>
      <c r="L27" s="148">
        <f>+個人戦!K35</f>
        <v>0</v>
      </c>
      <c r="M27" s="148">
        <f>+個人戦!L35</f>
        <v>0</v>
      </c>
      <c r="N27" s="148">
        <f>+個人戦!M35</f>
        <v>0</v>
      </c>
      <c r="O27" s="148">
        <f>+個人戦!N35</f>
        <v>0</v>
      </c>
      <c r="P27" s="148">
        <f>+個人戦!O35</f>
        <v>0</v>
      </c>
      <c r="Q27" s="148">
        <f>+個人戦!P35</f>
        <v>0</v>
      </c>
      <c r="R27" s="148">
        <f>+個人戦!Q35</f>
        <v>0</v>
      </c>
      <c r="S27" s="148">
        <f>+個人戦!R35</f>
        <v>0</v>
      </c>
      <c r="T27" s="148">
        <f>+個人戦!S35</f>
        <v>0</v>
      </c>
      <c r="U27" s="148">
        <f>+個人戦!T35</f>
        <v>0</v>
      </c>
      <c r="V27" s="148">
        <f>+個人戦!U35</f>
        <v>0</v>
      </c>
      <c r="W27" s="150"/>
      <c r="X27" s="150"/>
      <c r="Y27" s="150"/>
    </row>
    <row r="28" spans="2:25">
      <c r="B28" s="149" t="s">
        <v>229</v>
      </c>
      <c r="C28" s="144"/>
      <c r="D28" s="144"/>
      <c r="E28" s="148">
        <f>+個人戦!C36</f>
        <v>0</v>
      </c>
      <c r="F28" s="148">
        <f>+個人戦!E36</f>
        <v>0</v>
      </c>
      <c r="G28" s="148">
        <f>+個人戦!F36</f>
        <v>0</v>
      </c>
      <c r="H28" s="148">
        <f>+個人戦!G36</f>
        <v>123</v>
      </c>
      <c r="I28" s="148">
        <f>+個人戦!H36</f>
        <v>0</v>
      </c>
      <c r="J28" s="148">
        <f>+個人戦!I36</f>
        <v>0</v>
      </c>
      <c r="K28" s="148">
        <f>+個人戦!J36</f>
        <v>0</v>
      </c>
      <c r="L28" s="148">
        <f>+個人戦!K36</f>
        <v>0</v>
      </c>
      <c r="M28" s="148">
        <f>+個人戦!L36</f>
        <v>0</v>
      </c>
      <c r="N28" s="148">
        <f>+個人戦!M36</f>
        <v>0</v>
      </c>
      <c r="O28" s="148">
        <f>+個人戦!N36</f>
        <v>0</v>
      </c>
      <c r="P28" s="148">
        <f>+個人戦!O36</f>
        <v>0</v>
      </c>
      <c r="Q28" s="148">
        <f>+個人戦!P36</f>
        <v>0</v>
      </c>
      <c r="R28" s="148">
        <f>+個人戦!Q36</f>
        <v>0</v>
      </c>
      <c r="S28" s="148">
        <f>+個人戦!R36</f>
        <v>0</v>
      </c>
      <c r="T28" s="148">
        <f>+個人戦!S36</f>
        <v>0</v>
      </c>
      <c r="U28" s="148">
        <f>+個人戦!T36</f>
        <v>0</v>
      </c>
      <c r="V28" s="148">
        <f>+個人戦!U36</f>
        <v>0</v>
      </c>
      <c r="W28" s="150"/>
      <c r="X28" s="150"/>
      <c r="Y28" s="150"/>
    </row>
    <row r="29" spans="2:25">
      <c r="B29" s="149" t="s">
        <v>230</v>
      </c>
      <c r="C29" s="144"/>
      <c r="D29" s="144"/>
      <c r="E29" s="148">
        <f>+個人戦!C37</f>
        <v>0</v>
      </c>
      <c r="F29" s="148">
        <f>+個人戦!E37</f>
        <v>0</v>
      </c>
      <c r="G29" s="148">
        <f>+個人戦!F37</f>
        <v>0</v>
      </c>
      <c r="H29" s="148">
        <f>+個人戦!G37</f>
        <v>123</v>
      </c>
      <c r="I29" s="148">
        <f>+個人戦!H37</f>
        <v>0</v>
      </c>
      <c r="J29" s="148">
        <f>+個人戦!I37</f>
        <v>0</v>
      </c>
      <c r="K29" s="148">
        <f>+個人戦!J37</f>
        <v>0</v>
      </c>
      <c r="L29" s="148">
        <f>+個人戦!K37</f>
        <v>0</v>
      </c>
      <c r="M29" s="148">
        <f>+個人戦!L37</f>
        <v>0</v>
      </c>
      <c r="N29" s="148">
        <f>+個人戦!M37</f>
        <v>0</v>
      </c>
      <c r="O29" s="148">
        <f>+個人戦!N37</f>
        <v>0</v>
      </c>
      <c r="P29" s="148">
        <f>+個人戦!O37</f>
        <v>0</v>
      </c>
      <c r="Q29" s="148">
        <f>+個人戦!P37</f>
        <v>0</v>
      </c>
      <c r="R29" s="148">
        <f>+個人戦!Q37</f>
        <v>0</v>
      </c>
      <c r="S29" s="148">
        <f>+個人戦!R37</f>
        <v>0</v>
      </c>
      <c r="T29" s="148">
        <f>+個人戦!S37</f>
        <v>0</v>
      </c>
      <c r="U29" s="148">
        <f>+個人戦!T37</f>
        <v>0</v>
      </c>
      <c r="V29" s="148">
        <f>+個人戦!U37</f>
        <v>0</v>
      </c>
      <c r="W29" s="150"/>
      <c r="X29" s="150"/>
      <c r="Y29" s="150"/>
    </row>
    <row r="30" spans="2:25">
      <c r="B30" s="149" t="s">
        <v>231</v>
      </c>
      <c r="C30" s="144"/>
      <c r="D30" s="144"/>
      <c r="E30" s="148">
        <f>+個人戦!C38</f>
        <v>0</v>
      </c>
      <c r="F30" s="148">
        <f>+個人戦!E38</f>
        <v>0</v>
      </c>
      <c r="G30" s="148">
        <f>+個人戦!F38</f>
        <v>0</v>
      </c>
      <c r="H30" s="148">
        <f>+個人戦!G38</f>
        <v>123</v>
      </c>
      <c r="I30" s="148">
        <f>+個人戦!H38</f>
        <v>0</v>
      </c>
      <c r="J30" s="148">
        <f>+個人戦!I38</f>
        <v>0</v>
      </c>
      <c r="K30" s="148">
        <f>+個人戦!J38</f>
        <v>0</v>
      </c>
      <c r="L30" s="148">
        <f>+個人戦!K38</f>
        <v>0</v>
      </c>
      <c r="M30" s="148">
        <f>+個人戦!L38</f>
        <v>0</v>
      </c>
      <c r="N30" s="148">
        <f>+個人戦!M38</f>
        <v>0</v>
      </c>
      <c r="O30" s="148">
        <f>+個人戦!N38</f>
        <v>0</v>
      </c>
      <c r="P30" s="148">
        <f>+個人戦!O38</f>
        <v>0</v>
      </c>
      <c r="Q30" s="148">
        <f>+個人戦!P38</f>
        <v>0</v>
      </c>
      <c r="R30" s="148">
        <f>+個人戦!Q38</f>
        <v>0</v>
      </c>
      <c r="S30" s="148">
        <f>+個人戦!R38</f>
        <v>0</v>
      </c>
      <c r="T30" s="148">
        <f>+個人戦!S38</f>
        <v>0</v>
      </c>
      <c r="U30" s="148">
        <f>+個人戦!T38</f>
        <v>0</v>
      </c>
      <c r="V30" s="148">
        <f>+個人戦!U38</f>
        <v>0</v>
      </c>
      <c r="W30" s="150"/>
      <c r="X30" s="150"/>
      <c r="Y30" s="150"/>
    </row>
    <row r="31" spans="2:25">
      <c r="B31" s="149" t="s">
        <v>232</v>
      </c>
      <c r="C31" s="144"/>
      <c r="D31" s="144"/>
      <c r="E31" s="148">
        <f>+個人戦!C39</f>
        <v>0</v>
      </c>
      <c r="F31" s="148">
        <f>+個人戦!E39</f>
        <v>0</v>
      </c>
      <c r="G31" s="148">
        <f>+個人戦!F39</f>
        <v>0</v>
      </c>
      <c r="H31" s="148">
        <f>+個人戦!G39</f>
        <v>123</v>
      </c>
      <c r="I31" s="148">
        <f>+個人戦!H39</f>
        <v>0</v>
      </c>
      <c r="J31" s="148">
        <f>+個人戦!I39</f>
        <v>0</v>
      </c>
      <c r="K31" s="148">
        <f>+個人戦!J39</f>
        <v>0</v>
      </c>
      <c r="L31" s="148">
        <f>+個人戦!K39</f>
        <v>0</v>
      </c>
      <c r="M31" s="148">
        <f>+個人戦!L39</f>
        <v>0</v>
      </c>
      <c r="N31" s="148">
        <f>+個人戦!M39</f>
        <v>0</v>
      </c>
      <c r="O31" s="148">
        <f>+個人戦!N39</f>
        <v>0</v>
      </c>
      <c r="P31" s="148">
        <f>+個人戦!O39</f>
        <v>0</v>
      </c>
      <c r="Q31" s="148">
        <f>+個人戦!P39</f>
        <v>0</v>
      </c>
      <c r="R31" s="148">
        <f>+個人戦!Q39</f>
        <v>0</v>
      </c>
      <c r="S31" s="148">
        <f>+個人戦!R39</f>
        <v>0</v>
      </c>
      <c r="T31" s="148">
        <f>+個人戦!S39</f>
        <v>0</v>
      </c>
      <c r="U31" s="148">
        <f>+個人戦!T39</f>
        <v>0</v>
      </c>
      <c r="V31" s="148">
        <f>+個人戦!U39</f>
        <v>0</v>
      </c>
      <c r="W31" s="150"/>
      <c r="X31" s="150"/>
      <c r="Y31" s="150"/>
    </row>
    <row r="32" spans="2:25">
      <c r="B32" s="149" t="s">
        <v>233</v>
      </c>
      <c r="C32" s="144"/>
      <c r="D32" s="144"/>
      <c r="E32" s="148">
        <f>+個人戦!C40</f>
        <v>0</v>
      </c>
      <c r="F32" s="148">
        <f>+個人戦!E40</f>
        <v>0</v>
      </c>
      <c r="G32" s="148">
        <f>+個人戦!F40</f>
        <v>0</v>
      </c>
      <c r="H32" s="148">
        <f>+個人戦!G40</f>
        <v>123</v>
      </c>
      <c r="I32" s="148">
        <f>+個人戦!H40</f>
        <v>0</v>
      </c>
      <c r="J32" s="148">
        <f>+個人戦!I40</f>
        <v>0</v>
      </c>
      <c r="K32" s="148">
        <f>+個人戦!J40</f>
        <v>0</v>
      </c>
      <c r="L32" s="148">
        <f>+個人戦!K40</f>
        <v>0</v>
      </c>
      <c r="M32" s="148">
        <f>+個人戦!L40</f>
        <v>0</v>
      </c>
      <c r="N32" s="148">
        <f>+個人戦!M40</f>
        <v>0</v>
      </c>
      <c r="O32" s="148">
        <f>+個人戦!N40</f>
        <v>0</v>
      </c>
      <c r="P32" s="148">
        <f>+個人戦!O40</f>
        <v>0</v>
      </c>
      <c r="Q32" s="148">
        <f>+個人戦!P40</f>
        <v>0</v>
      </c>
      <c r="R32" s="148">
        <f>+個人戦!Q40</f>
        <v>0</v>
      </c>
      <c r="S32" s="148">
        <f>+個人戦!R40</f>
        <v>0</v>
      </c>
      <c r="T32" s="148">
        <f>+個人戦!S40</f>
        <v>0</v>
      </c>
      <c r="U32" s="148">
        <f>+個人戦!T40</f>
        <v>0</v>
      </c>
      <c r="V32" s="148">
        <f>+個人戦!U40</f>
        <v>0</v>
      </c>
      <c r="W32" s="150"/>
      <c r="X32" s="150"/>
      <c r="Y32" s="150"/>
    </row>
    <row r="33" spans="2:25">
      <c r="B33" s="149" t="s">
        <v>234</v>
      </c>
      <c r="C33" s="144"/>
      <c r="D33" s="144"/>
      <c r="E33" s="148">
        <f>+個人戦!C41</f>
        <v>0</v>
      </c>
      <c r="F33" s="148">
        <f>+個人戦!E41</f>
        <v>0</v>
      </c>
      <c r="G33" s="148">
        <f>+個人戦!F41</f>
        <v>0</v>
      </c>
      <c r="H33" s="148">
        <f>+個人戦!G41</f>
        <v>123</v>
      </c>
      <c r="I33" s="148">
        <f>+個人戦!H41</f>
        <v>0</v>
      </c>
      <c r="J33" s="148">
        <f>+個人戦!I41</f>
        <v>0</v>
      </c>
      <c r="K33" s="148">
        <f>+個人戦!J41</f>
        <v>0</v>
      </c>
      <c r="L33" s="148">
        <f>+個人戦!K41</f>
        <v>0</v>
      </c>
      <c r="M33" s="148">
        <f>+個人戦!L41</f>
        <v>0</v>
      </c>
      <c r="N33" s="148">
        <f>+個人戦!M41</f>
        <v>0</v>
      </c>
      <c r="O33" s="148">
        <f>+個人戦!N41</f>
        <v>0</v>
      </c>
      <c r="P33" s="148">
        <f>+個人戦!O41</f>
        <v>0</v>
      </c>
      <c r="Q33" s="148">
        <f>+個人戦!P41</f>
        <v>0</v>
      </c>
      <c r="R33" s="148">
        <f>+個人戦!Q41</f>
        <v>0</v>
      </c>
      <c r="S33" s="148">
        <f>+個人戦!R41</f>
        <v>0</v>
      </c>
      <c r="T33" s="148">
        <f>+個人戦!S41</f>
        <v>0</v>
      </c>
      <c r="U33" s="148">
        <f>+個人戦!T41</f>
        <v>0</v>
      </c>
      <c r="V33" s="148">
        <f>+個人戦!U41</f>
        <v>0</v>
      </c>
      <c r="W33" s="150"/>
      <c r="X33" s="150"/>
      <c r="Y33" s="150"/>
    </row>
    <row r="34" spans="2:25">
      <c r="B34" s="149" t="s">
        <v>235</v>
      </c>
      <c r="C34" s="144"/>
      <c r="D34" s="144"/>
      <c r="E34" s="148">
        <f>+個人戦!C42</f>
        <v>0</v>
      </c>
      <c r="F34" s="148">
        <f>+個人戦!E42</f>
        <v>0</v>
      </c>
      <c r="G34" s="148">
        <f>+個人戦!F42</f>
        <v>0</v>
      </c>
      <c r="H34" s="148">
        <f>+個人戦!G42</f>
        <v>123</v>
      </c>
      <c r="I34" s="148">
        <f>+個人戦!H42</f>
        <v>0</v>
      </c>
      <c r="J34" s="148">
        <f>+個人戦!I42</f>
        <v>0</v>
      </c>
      <c r="K34" s="148">
        <f>+個人戦!J42</f>
        <v>0</v>
      </c>
      <c r="L34" s="148">
        <f>+個人戦!K42</f>
        <v>0</v>
      </c>
      <c r="M34" s="148">
        <f>+個人戦!L42</f>
        <v>0</v>
      </c>
      <c r="N34" s="148">
        <f>+個人戦!M42</f>
        <v>0</v>
      </c>
      <c r="O34" s="148">
        <f>+個人戦!N42</f>
        <v>0</v>
      </c>
      <c r="P34" s="148">
        <f>+個人戦!O42</f>
        <v>0</v>
      </c>
      <c r="Q34" s="148">
        <f>+個人戦!P42</f>
        <v>0</v>
      </c>
      <c r="R34" s="148">
        <f>+個人戦!Q42</f>
        <v>0</v>
      </c>
      <c r="S34" s="148">
        <f>+個人戦!R42</f>
        <v>0</v>
      </c>
      <c r="T34" s="148">
        <f>+個人戦!S42</f>
        <v>0</v>
      </c>
      <c r="U34" s="148">
        <f>+個人戦!T42</f>
        <v>0</v>
      </c>
      <c r="V34" s="148">
        <f>+個人戦!U42</f>
        <v>0</v>
      </c>
      <c r="W34" s="150"/>
      <c r="X34" s="150"/>
      <c r="Y34" s="150"/>
    </row>
    <row r="35" spans="2:25">
      <c r="B35" s="149" t="s">
        <v>236</v>
      </c>
      <c r="C35" s="144"/>
      <c r="D35" s="144"/>
      <c r="E35" s="148">
        <f>+個人戦!C43</f>
        <v>0</v>
      </c>
      <c r="F35" s="148">
        <f>+個人戦!E43</f>
        <v>0</v>
      </c>
      <c r="G35" s="148">
        <f>+個人戦!F43</f>
        <v>0</v>
      </c>
      <c r="H35" s="148">
        <f>+個人戦!G43</f>
        <v>123</v>
      </c>
      <c r="I35" s="148">
        <f>+個人戦!H43</f>
        <v>0</v>
      </c>
      <c r="J35" s="148">
        <f>+個人戦!I43</f>
        <v>0</v>
      </c>
      <c r="K35" s="148">
        <f>+個人戦!J43</f>
        <v>0</v>
      </c>
      <c r="L35" s="148">
        <f>+個人戦!K43</f>
        <v>0</v>
      </c>
      <c r="M35" s="148">
        <f>+個人戦!L43</f>
        <v>0</v>
      </c>
      <c r="N35" s="148">
        <f>+個人戦!M43</f>
        <v>0</v>
      </c>
      <c r="O35" s="148">
        <f>+個人戦!N43</f>
        <v>0</v>
      </c>
      <c r="P35" s="148">
        <f>+個人戦!O43</f>
        <v>0</v>
      </c>
      <c r="Q35" s="148">
        <f>+個人戦!P43</f>
        <v>0</v>
      </c>
      <c r="R35" s="148">
        <f>+個人戦!Q43</f>
        <v>0</v>
      </c>
      <c r="S35" s="148">
        <f>+個人戦!R43</f>
        <v>0</v>
      </c>
      <c r="T35" s="148">
        <f>+個人戦!S43</f>
        <v>0</v>
      </c>
      <c r="U35" s="148">
        <f>+個人戦!T43</f>
        <v>0</v>
      </c>
      <c r="V35" s="148">
        <f>+個人戦!U43</f>
        <v>0</v>
      </c>
      <c r="W35" s="150"/>
      <c r="X35" s="150"/>
      <c r="Y35" s="150"/>
    </row>
    <row r="36" spans="2:25">
      <c r="B36" s="149" t="s">
        <v>237</v>
      </c>
      <c r="C36" s="144"/>
      <c r="D36" s="144"/>
      <c r="E36" s="148">
        <f>+個人戦!C44</f>
        <v>0</v>
      </c>
      <c r="F36" s="148">
        <f>+個人戦!E44</f>
        <v>0</v>
      </c>
      <c r="G36" s="148">
        <f>+個人戦!F44</f>
        <v>0</v>
      </c>
      <c r="H36" s="148">
        <f>+個人戦!G44</f>
        <v>123</v>
      </c>
      <c r="I36" s="148">
        <f>+個人戦!H44</f>
        <v>0</v>
      </c>
      <c r="J36" s="148">
        <f>+個人戦!I44</f>
        <v>0</v>
      </c>
      <c r="K36" s="148">
        <f>+個人戦!J44</f>
        <v>0</v>
      </c>
      <c r="L36" s="148">
        <f>+個人戦!K44</f>
        <v>0</v>
      </c>
      <c r="M36" s="148">
        <f>+個人戦!L44</f>
        <v>0</v>
      </c>
      <c r="N36" s="148">
        <f>+個人戦!M44</f>
        <v>0</v>
      </c>
      <c r="O36" s="148">
        <f>+個人戦!N44</f>
        <v>0</v>
      </c>
      <c r="P36" s="148">
        <f>+個人戦!O44</f>
        <v>0</v>
      </c>
      <c r="Q36" s="148">
        <f>+個人戦!P44</f>
        <v>0</v>
      </c>
      <c r="R36" s="148">
        <f>+個人戦!Q44</f>
        <v>0</v>
      </c>
      <c r="S36" s="148">
        <f>+個人戦!R44</f>
        <v>0</v>
      </c>
      <c r="T36" s="148">
        <f>+個人戦!S44</f>
        <v>0</v>
      </c>
      <c r="U36" s="148">
        <f>+個人戦!T44</f>
        <v>0</v>
      </c>
      <c r="V36" s="148">
        <f>+個人戦!U44</f>
        <v>0</v>
      </c>
      <c r="W36" s="150"/>
      <c r="X36" s="150"/>
      <c r="Y36" s="150"/>
    </row>
    <row r="37" spans="2:25">
      <c r="B37" s="149" t="s">
        <v>238</v>
      </c>
      <c r="C37" s="144"/>
      <c r="D37" s="144"/>
      <c r="E37" s="148">
        <f>+個人戦!C45</f>
        <v>0</v>
      </c>
      <c r="F37" s="148">
        <f>+個人戦!E45</f>
        <v>0</v>
      </c>
      <c r="G37" s="148">
        <f>+個人戦!F45</f>
        <v>0</v>
      </c>
      <c r="H37" s="148">
        <f>+個人戦!G45</f>
        <v>123</v>
      </c>
      <c r="I37" s="148">
        <f>+個人戦!H45</f>
        <v>0</v>
      </c>
      <c r="J37" s="148">
        <f>+個人戦!I45</f>
        <v>0</v>
      </c>
      <c r="K37" s="148">
        <f>+個人戦!J45</f>
        <v>0</v>
      </c>
      <c r="L37" s="148">
        <f>+個人戦!K45</f>
        <v>0</v>
      </c>
      <c r="M37" s="148">
        <f>+個人戦!L45</f>
        <v>0</v>
      </c>
      <c r="N37" s="148">
        <f>+個人戦!M45</f>
        <v>0</v>
      </c>
      <c r="O37" s="148">
        <f>+個人戦!N45</f>
        <v>0</v>
      </c>
      <c r="P37" s="148">
        <f>+個人戦!O45</f>
        <v>0</v>
      </c>
      <c r="Q37" s="148">
        <f>+個人戦!P45</f>
        <v>0</v>
      </c>
      <c r="R37" s="148">
        <f>+個人戦!Q45</f>
        <v>0</v>
      </c>
      <c r="S37" s="148">
        <f>+個人戦!R45</f>
        <v>0</v>
      </c>
      <c r="T37" s="148">
        <f>+個人戦!S45</f>
        <v>0</v>
      </c>
      <c r="U37" s="148">
        <f>+個人戦!T45</f>
        <v>0</v>
      </c>
      <c r="V37" s="148">
        <f>+個人戦!U45</f>
        <v>0</v>
      </c>
      <c r="W37" s="150"/>
      <c r="X37" s="150"/>
      <c r="Y37" s="150"/>
    </row>
    <row r="38" spans="2:25">
      <c r="B38" s="149" t="s">
        <v>239</v>
      </c>
      <c r="C38" s="144"/>
      <c r="D38" s="144"/>
      <c r="E38" s="148">
        <f>+個人戦!C46</f>
        <v>0</v>
      </c>
      <c r="F38" s="148">
        <f>+個人戦!E46</f>
        <v>0</v>
      </c>
      <c r="G38" s="148">
        <f>+個人戦!F46</f>
        <v>0</v>
      </c>
      <c r="H38" s="148">
        <f>+個人戦!G46</f>
        <v>123</v>
      </c>
      <c r="I38" s="148">
        <f>+個人戦!H46</f>
        <v>0</v>
      </c>
      <c r="J38" s="148">
        <f>+個人戦!I46</f>
        <v>0</v>
      </c>
      <c r="K38" s="148">
        <f>+個人戦!J46</f>
        <v>0</v>
      </c>
      <c r="L38" s="148">
        <f>+個人戦!K46</f>
        <v>0</v>
      </c>
      <c r="M38" s="148">
        <f>+個人戦!L46</f>
        <v>0</v>
      </c>
      <c r="N38" s="148">
        <f>+個人戦!M46</f>
        <v>0</v>
      </c>
      <c r="O38" s="148">
        <f>+個人戦!N46</f>
        <v>0</v>
      </c>
      <c r="P38" s="148">
        <f>+個人戦!O46</f>
        <v>0</v>
      </c>
      <c r="Q38" s="148">
        <f>+個人戦!P46</f>
        <v>0</v>
      </c>
      <c r="R38" s="148">
        <f>+個人戦!Q46</f>
        <v>0</v>
      </c>
      <c r="S38" s="148">
        <f>+個人戦!R46</f>
        <v>0</v>
      </c>
      <c r="T38" s="148">
        <f>+個人戦!S46</f>
        <v>0</v>
      </c>
      <c r="U38" s="148">
        <f>+個人戦!T46</f>
        <v>0</v>
      </c>
      <c r="V38" s="148">
        <f>+個人戦!U46</f>
        <v>0</v>
      </c>
      <c r="W38" s="150"/>
      <c r="X38" s="150"/>
      <c r="Y38" s="150"/>
    </row>
    <row r="39" spans="2:25">
      <c r="B39" s="149" t="s">
        <v>240</v>
      </c>
      <c r="C39" s="144"/>
      <c r="D39" s="144"/>
      <c r="E39" s="148">
        <f>+個人戦!C47</f>
        <v>0</v>
      </c>
      <c r="F39" s="148">
        <f>+個人戦!E47</f>
        <v>0</v>
      </c>
      <c r="G39" s="148">
        <f>+個人戦!F47</f>
        <v>0</v>
      </c>
      <c r="H39" s="148">
        <f>+個人戦!G47</f>
        <v>123</v>
      </c>
      <c r="I39" s="148">
        <f>+個人戦!H47</f>
        <v>0</v>
      </c>
      <c r="J39" s="148">
        <f>+個人戦!I47</f>
        <v>0</v>
      </c>
      <c r="K39" s="148">
        <f>+個人戦!J47</f>
        <v>0</v>
      </c>
      <c r="L39" s="148">
        <f>+個人戦!K47</f>
        <v>0</v>
      </c>
      <c r="M39" s="148">
        <f>+個人戦!L47</f>
        <v>0</v>
      </c>
      <c r="N39" s="148">
        <f>+個人戦!M47</f>
        <v>0</v>
      </c>
      <c r="O39" s="148">
        <f>+個人戦!N47</f>
        <v>0</v>
      </c>
      <c r="P39" s="148">
        <f>+個人戦!O47</f>
        <v>0</v>
      </c>
      <c r="Q39" s="148">
        <f>+個人戦!P47</f>
        <v>0</v>
      </c>
      <c r="R39" s="148">
        <f>+個人戦!Q47</f>
        <v>0</v>
      </c>
      <c r="S39" s="148">
        <f>+個人戦!R47</f>
        <v>0</v>
      </c>
      <c r="T39" s="148">
        <f>+個人戦!S47</f>
        <v>0</v>
      </c>
      <c r="U39" s="148">
        <f>+個人戦!T47</f>
        <v>0</v>
      </c>
      <c r="V39" s="148">
        <f>+個人戦!U47</f>
        <v>0</v>
      </c>
      <c r="W39" s="150"/>
      <c r="X39" s="150"/>
      <c r="Y39" s="150"/>
    </row>
    <row r="40" spans="2:25">
      <c r="B40" s="149" t="s">
        <v>241</v>
      </c>
      <c r="C40" s="144"/>
      <c r="D40" s="144"/>
      <c r="E40" s="148">
        <f>+個人戦!C48</f>
        <v>0</v>
      </c>
      <c r="F40" s="148">
        <f>+個人戦!E48</f>
        <v>0</v>
      </c>
      <c r="G40" s="148">
        <f>+個人戦!F48</f>
        <v>0</v>
      </c>
      <c r="H40" s="148">
        <f>+個人戦!G48</f>
        <v>123</v>
      </c>
      <c r="I40" s="148">
        <f>+個人戦!H48</f>
        <v>0</v>
      </c>
      <c r="J40" s="148">
        <f>+個人戦!I48</f>
        <v>0</v>
      </c>
      <c r="K40" s="148">
        <f>+個人戦!J48</f>
        <v>0</v>
      </c>
      <c r="L40" s="148">
        <f>+個人戦!K48</f>
        <v>0</v>
      </c>
      <c r="M40" s="148">
        <f>+個人戦!L48</f>
        <v>0</v>
      </c>
      <c r="N40" s="148">
        <f>+個人戦!M48</f>
        <v>0</v>
      </c>
      <c r="O40" s="148">
        <f>+個人戦!N48</f>
        <v>0</v>
      </c>
      <c r="P40" s="148">
        <f>+個人戦!O48</f>
        <v>0</v>
      </c>
      <c r="Q40" s="148">
        <f>+個人戦!P48</f>
        <v>0</v>
      </c>
      <c r="R40" s="148">
        <f>+個人戦!Q48</f>
        <v>0</v>
      </c>
      <c r="S40" s="148">
        <f>+個人戦!R48</f>
        <v>0</v>
      </c>
      <c r="T40" s="148">
        <f>+個人戦!S48</f>
        <v>0</v>
      </c>
      <c r="U40" s="148">
        <f>+個人戦!T48</f>
        <v>0</v>
      </c>
      <c r="V40" s="148">
        <f>+個人戦!U48</f>
        <v>0</v>
      </c>
      <c r="W40" s="150"/>
      <c r="X40" s="150"/>
      <c r="Y40" s="150"/>
    </row>
    <row r="41" spans="2:25">
      <c r="B41" s="149" t="s">
        <v>242</v>
      </c>
      <c r="C41" s="144"/>
      <c r="D41" s="144"/>
      <c r="E41" s="148">
        <f>+個人戦!C49</f>
        <v>0</v>
      </c>
      <c r="F41" s="148">
        <f>+個人戦!E49</f>
        <v>0</v>
      </c>
      <c r="G41" s="148">
        <f>+個人戦!F49</f>
        <v>0</v>
      </c>
      <c r="H41" s="148">
        <f>+個人戦!G49</f>
        <v>123</v>
      </c>
      <c r="I41" s="148">
        <f>+個人戦!H49</f>
        <v>0</v>
      </c>
      <c r="J41" s="148">
        <f>+個人戦!I49</f>
        <v>0</v>
      </c>
      <c r="K41" s="148">
        <f>+個人戦!J49</f>
        <v>0</v>
      </c>
      <c r="L41" s="148">
        <f>+個人戦!K49</f>
        <v>0</v>
      </c>
      <c r="M41" s="148">
        <f>+個人戦!L49</f>
        <v>0</v>
      </c>
      <c r="N41" s="148">
        <f>+個人戦!M49</f>
        <v>0</v>
      </c>
      <c r="O41" s="148">
        <f>+個人戦!N49</f>
        <v>0</v>
      </c>
      <c r="P41" s="148">
        <f>+個人戦!O49</f>
        <v>0</v>
      </c>
      <c r="Q41" s="148">
        <f>+個人戦!P49</f>
        <v>0</v>
      </c>
      <c r="R41" s="148">
        <f>+個人戦!Q49</f>
        <v>0</v>
      </c>
      <c r="S41" s="148">
        <f>+個人戦!R49</f>
        <v>0</v>
      </c>
      <c r="T41" s="148">
        <f>+個人戦!S49</f>
        <v>0</v>
      </c>
      <c r="U41" s="148">
        <f>+個人戦!T49</f>
        <v>0</v>
      </c>
      <c r="V41" s="148">
        <f>+個人戦!U49</f>
        <v>0</v>
      </c>
      <c r="W41" s="150"/>
      <c r="X41" s="150"/>
      <c r="Y41" s="150"/>
    </row>
    <row r="42" spans="2:25">
      <c r="B42" s="149" t="s">
        <v>243</v>
      </c>
      <c r="C42" s="144"/>
      <c r="D42" s="144"/>
      <c r="E42" s="148">
        <f>+個人戦!C50</f>
        <v>0</v>
      </c>
      <c r="F42" s="148">
        <f>+個人戦!E50</f>
        <v>0</v>
      </c>
      <c r="G42" s="148">
        <f>+個人戦!F50</f>
        <v>0</v>
      </c>
      <c r="H42" s="148">
        <f>+個人戦!G50</f>
        <v>123</v>
      </c>
      <c r="I42" s="148">
        <f>+個人戦!H50</f>
        <v>0</v>
      </c>
      <c r="J42" s="148">
        <f>+個人戦!I50</f>
        <v>0</v>
      </c>
      <c r="K42" s="148">
        <f>+個人戦!J50</f>
        <v>0</v>
      </c>
      <c r="L42" s="148">
        <f>+個人戦!K50</f>
        <v>0</v>
      </c>
      <c r="M42" s="148">
        <f>+個人戦!L50</f>
        <v>0</v>
      </c>
      <c r="N42" s="148">
        <f>+個人戦!M50</f>
        <v>0</v>
      </c>
      <c r="O42" s="148">
        <f>+個人戦!N50</f>
        <v>0</v>
      </c>
      <c r="P42" s="148">
        <f>+個人戦!O50</f>
        <v>0</v>
      </c>
      <c r="Q42" s="148">
        <f>+個人戦!P50</f>
        <v>0</v>
      </c>
      <c r="R42" s="148">
        <f>+個人戦!Q50</f>
        <v>0</v>
      </c>
      <c r="S42" s="148">
        <f>+個人戦!R50</f>
        <v>0</v>
      </c>
      <c r="T42" s="148">
        <f>+個人戦!S50</f>
        <v>0</v>
      </c>
      <c r="U42" s="148">
        <f>+個人戦!T50</f>
        <v>0</v>
      </c>
      <c r="V42" s="148">
        <f>+個人戦!U50</f>
        <v>0</v>
      </c>
      <c r="W42" s="150"/>
      <c r="X42" s="150"/>
      <c r="Y42" s="150"/>
    </row>
    <row r="43" spans="2:25">
      <c r="B43" s="149" t="s">
        <v>244</v>
      </c>
      <c r="C43" s="144"/>
      <c r="D43" s="144"/>
      <c r="E43" s="148">
        <f>+個人戦!C51</f>
        <v>0</v>
      </c>
      <c r="F43" s="148">
        <f>+個人戦!E51</f>
        <v>0</v>
      </c>
      <c r="G43" s="148">
        <f>+個人戦!F51</f>
        <v>0</v>
      </c>
      <c r="H43" s="148">
        <f>+個人戦!G51</f>
        <v>123</v>
      </c>
      <c r="I43" s="148">
        <f>+個人戦!H51</f>
        <v>0</v>
      </c>
      <c r="J43" s="148">
        <f>+個人戦!I51</f>
        <v>0</v>
      </c>
      <c r="K43" s="148">
        <f>+個人戦!J51</f>
        <v>0</v>
      </c>
      <c r="L43" s="148">
        <f>+個人戦!K51</f>
        <v>0</v>
      </c>
      <c r="M43" s="148">
        <f>+個人戦!L51</f>
        <v>0</v>
      </c>
      <c r="N43" s="148">
        <f>+個人戦!M51</f>
        <v>0</v>
      </c>
      <c r="O43" s="148">
        <f>+個人戦!N51</f>
        <v>0</v>
      </c>
      <c r="P43" s="148">
        <f>+個人戦!O51</f>
        <v>0</v>
      </c>
      <c r="Q43" s="148">
        <f>+個人戦!P51</f>
        <v>0</v>
      </c>
      <c r="R43" s="148">
        <f>+個人戦!Q51</f>
        <v>0</v>
      </c>
      <c r="S43" s="148">
        <f>+個人戦!R51</f>
        <v>0</v>
      </c>
      <c r="T43" s="148">
        <f>+個人戦!S51</f>
        <v>0</v>
      </c>
      <c r="U43" s="148">
        <f>+個人戦!T51</f>
        <v>0</v>
      </c>
      <c r="V43" s="148">
        <f>+個人戦!U51</f>
        <v>0</v>
      </c>
      <c r="W43" s="150"/>
      <c r="X43" s="150"/>
      <c r="Y43" s="150"/>
    </row>
    <row r="44" spans="2:25">
      <c r="B44" s="149" t="s">
        <v>245</v>
      </c>
      <c r="C44" s="144"/>
      <c r="D44" s="144"/>
      <c r="E44" s="148">
        <f>+個人戦!C52</f>
        <v>0</v>
      </c>
      <c r="F44" s="148">
        <f>+個人戦!E52</f>
        <v>0</v>
      </c>
      <c r="G44" s="148">
        <f>+個人戦!F52</f>
        <v>0</v>
      </c>
      <c r="H44" s="148">
        <f>+個人戦!G52</f>
        <v>123</v>
      </c>
      <c r="I44" s="148">
        <f>+個人戦!H52</f>
        <v>0</v>
      </c>
      <c r="J44" s="148">
        <f>+個人戦!I52</f>
        <v>0</v>
      </c>
      <c r="K44" s="148">
        <f>+個人戦!J52</f>
        <v>0</v>
      </c>
      <c r="L44" s="148">
        <f>+個人戦!K52</f>
        <v>0</v>
      </c>
      <c r="M44" s="148">
        <f>+個人戦!L52</f>
        <v>0</v>
      </c>
      <c r="N44" s="148">
        <f>+個人戦!M52</f>
        <v>0</v>
      </c>
      <c r="O44" s="148">
        <f>+個人戦!N52</f>
        <v>0</v>
      </c>
      <c r="P44" s="148">
        <f>+個人戦!O52</f>
        <v>0</v>
      </c>
      <c r="Q44" s="148">
        <f>+個人戦!P52</f>
        <v>0</v>
      </c>
      <c r="R44" s="148">
        <f>+個人戦!Q52</f>
        <v>0</v>
      </c>
      <c r="S44" s="148">
        <f>+個人戦!R52</f>
        <v>0</v>
      </c>
      <c r="T44" s="148">
        <f>+個人戦!S52</f>
        <v>0</v>
      </c>
      <c r="U44" s="148">
        <f>+個人戦!T52</f>
        <v>0</v>
      </c>
      <c r="V44" s="148">
        <f>+個人戦!U52</f>
        <v>0</v>
      </c>
      <c r="W44" s="150"/>
      <c r="X44" s="150"/>
      <c r="Y44" s="150"/>
    </row>
    <row r="45" spans="2:25">
      <c r="B45" s="149" t="s">
        <v>246</v>
      </c>
      <c r="C45" s="144"/>
      <c r="D45" s="144"/>
      <c r="E45" s="148">
        <f>+個人戦!C53</f>
        <v>0</v>
      </c>
      <c r="F45" s="148">
        <f>+個人戦!E53</f>
        <v>0</v>
      </c>
      <c r="G45" s="148">
        <f>+個人戦!F53</f>
        <v>0</v>
      </c>
      <c r="H45" s="148">
        <f>+個人戦!G53</f>
        <v>123</v>
      </c>
      <c r="I45" s="148">
        <f>+個人戦!H53</f>
        <v>0</v>
      </c>
      <c r="J45" s="148">
        <f>+個人戦!I53</f>
        <v>0</v>
      </c>
      <c r="K45" s="148">
        <f>+個人戦!J53</f>
        <v>0</v>
      </c>
      <c r="L45" s="148">
        <f>+個人戦!K53</f>
        <v>0</v>
      </c>
      <c r="M45" s="148">
        <f>+個人戦!L53</f>
        <v>0</v>
      </c>
      <c r="N45" s="148">
        <f>+個人戦!M53</f>
        <v>0</v>
      </c>
      <c r="O45" s="148">
        <f>+個人戦!N53</f>
        <v>0</v>
      </c>
      <c r="P45" s="148">
        <f>+個人戦!O53</f>
        <v>0</v>
      </c>
      <c r="Q45" s="148">
        <f>+個人戦!P53</f>
        <v>0</v>
      </c>
      <c r="R45" s="148">
        <f>+個人戦!Q53</f>
        <v>0</v>
      </c>
      <c r="S45" s="148">
        <f>+個人戦!R53</f>
        <v>0</v>
      </c>
      <c r="T45" s="148">
        <f>+個人戦!S53</f>
        <v>0</v>
      </c>
      <c r="U45" s="148">
        <f>+個人戦!T53</f>
        <v>0</v>
      </c>
      <c r="V45" s="148">
        <f>+個人戦!U53</f>
        <v>0</v>
      </c>
      <c r="W45" s="150"/>
      <c r="X45" s="150"/>
      <c r="Y45" s="150"/>
    </row>
    <row r="46" spans="2:25">
      <c r="B46" s="149" t="s">
        <v>247</v>
      </c>
      <c r="C46" s="144"/>
      <c r="D46" s="144"/>
      <c r="E46" s="148">
        <f>+個人戦!C54</f>
        <v>0</v>
      </c>
      <c r="F46" s="148">
        <f>+個人戦!E54</f>
        <v>0</v>
      </c>
      <c r="G46" s="148">
        <f>+個人戦!F54</f>
        <v>0</v>
      </c>
      <c r="H46" s="148">
        <f>+個人戦!G54</f>
        <v>123</v>
      </c>
      <c r="I46" s="148">
        <f>+個人戦!H54</f>
        <v>0</v>
      </c>
      <c r="J46" s="148">
        <f>+個人戦!I54</f>
        <v>0</v>
      </c>
      <c r="K46" s="148">
        <f>+個人戦!J54</f>
        <v>0</v>
      </c>
      <c r="L46" s="148">
        <f>+個人戦!K54</f>
        <v>0</v>
      </c>
      <c r="M46" s="148">
        <f>+個人戦!L54</f>
        <v>0</v>
      </c>
      <c r="N46" s="148">
        <f>+個人戦!M54</f>
        <v>0</v>
      </c>
      <c r="O46" s="148">
        <f>+個人戦!N54</f>
        <v>0</v>
      </c>
      <c r="P46" s="148">
        <f>+個人戦!O54</f>
        <v>0</v>
      </c>
      <c r="Q46" s="148">
        <f>+個人戦!P54</f>
        <v>0</v>
      </c>
      <c r="R46" s="148">
        <f>+個人戦!Q54</f>
        <v>0</v>
      </c>
      <c r="S46" s="148">
        <f>+個人戦!R54</f>
        <v>0</v>
      </c>
      <c r="T46" s="148">
        <f>+個人戦!S54</f>
        <v>0</v>
      </c>
      <c r="U46" s="148">
        <f>+個人戦!T54</f>
        <v>0</v>
      </c>
      <c r="V46" s="148">
        <f>+個人戦!U54</f>
        <v>0</v>
      </c>
      <c r="W46" s="150"/>
      <c r="X46" s="150"/>
      <c r="Y46" s="150"/>
    </row>
    <row r="47" spans="2:25">
      <c r="B47" s="149" t="s">
        <v>248</v>
      </c>
      <c r="C47" s="144"/>
      <c r="D47" s="144"/>
      <c r="E47" s="148">
        <f>+個人戦!C55</f>
        <v>0</v>
      </c>
      <c r="F47" s="148">
        <f>+個人戦!E55</f>
        <v>0</v>
      </c>
      <c r="G47" s="148">
        <f>+個人戦!F55</f>
        <v>0</v>
      </c>
      <c r="H47" s="148">
        <f>+個人戦!G55</f>
        <v>123</v>
      </c>
      <c r="I47" s="148">
        <f>+個人戦!H55</f>
        <v>0</v>
      </c>
      <c r="J47" s="148">
        <f>+個人戦!I55</f>
        <v>0</v>
      </c>
      <c r="K47" s="148">
        <f>+個人戦!J55</f>
        <v>0</v>
      </c>
      <c r="L47" s="148">
        <f>+個人戦!K55</f>
        <v>0</v>
      </c>
      <c r="M47" s="148">
        <f>+個人戦!L55</f>
        <v>0</v>
      </c>
      <c r="N47" s="148">
        <f>+個人戦!M55</f>
        <v>0</v>
      </c>
      <c r="O47" s="148">
        <f>+個人戦!N55</f>
        <v>0</v>
      </c>
      <c r="P47" s="148">
        <f>+個人戦!O55</f>
        <v>0</v>
      </c>
      <c r="Q47" s="148">
        <f>+個人戦!P55</f>
        <v>0</v>
      </c>
      <c r="R47" s="148">
        <f>+個人戦!Q55</f>
        <v>0</v>
      </c>
      <c r="S47" s="148">
        <f>+個人戦!R55</f>
        <v>0</v>
      </c>
      <c r="T47" s="148">
        <f>+個人戦!S55</f>
        <v>0</v>
      </c>
      <c r="U47" s="148">
        <f>+個人戦!T55</f>
        <v>0</v>
      </c>
      <c r="V47" s="148">
        <f>+個人戦!U55</f>
        <v>0</v>
      </c>
      <c r="W47" s="150"/>
      <c r="X47" s="150"/>
      <c r="Y47" s="150"/>
    </row>
    <row r="48" spans="2:25">
      <c r="B48" s="149" t="s">
        <v>249</v>
      </c>
      <c r="C48" s="144"/>
      <c r="D48" s="144"/>
      <c r="E48" s="148">
        <f>+個人戦!C56</f>
        <v>0</v>
      </c>
      <c r="F48" s="148">
        <f>+個人戦!E56</f>
        <v>0</v>
      </c>
      <c r="G48" s="148">
        <f>+個人戦!F56</f>
        <v>0</v>
      </c>
      <c r="H48" s="148">
        <f>+個人戦!G56</f>
        <v>123</v>
      </c>
      <c r="I48" s="148">
        <f>+個人戦!H56</f>
        <v>0</v>
      </c>
      <c r="J48" s="148">
        <f>+個人戦!I56</f>
        <v>0</v>
      </c>
      <c r="K48" s="148">
        <f>+個人戦!J56</f>
        <v>0</v>
      </c>
      <c r="L48" s="148">
        <f>+個人戦!K56</f>
        <v>0</v>
      </c>
      <c r="M48" s="148">
        <f>+個人戦!L56</f>
        <v>0</v>
      </c>
      <c r="N48" s="148">
        <f>+個人戦!M56</f>
        <v>0</v>
      </c>
      <c r="O48" s="148">
        <f>+個人戦!N56</f>
        <v>0</v>
      </c>
      <c r="P48" s="148">
        <f>+個人戦!O56</f>
        <v>0</v>
      </c>
      <c r="Q48" s="148">
        <f>+個人戦!P56</f>
        <v>0</v>
      </c>
      <c r="R48" s="148">
        <f>+個人戦!Q56</f>
        <v>0</v>
      </c>
      <c r="S48" s="148">
        <f>+個人戦!R56</f>
        <v>0</v>
      </c>
      <c r="T48" s="148">
        <f>+個人戦!S56</f>
        <v>0</v>
      </c>
      <c r="U48" s="148">
        <f>+個人戦!T56</f>
        <v>0</v>
      </c>
      <c r="V48" s="148">
        <f>+個人戦!U56</f>
        <v>0</v>
      </c>
      <c r="W48" s="150"/>
      <c r="X48" s="150"/>
      <c r="Y48" s="150"/>
    </row>
    <row r="49" spans="2:25">
      <c r="B49" s="149" t="s">
        <v>250</v>
      </c>
      <c r="C49" s="144"/>
      <c r="D49" s="144"/>
      <c r="E49" s="148">
        <f>+個人戦!C57</f>
        <v>0</v>
      </c>
      <c r="F49" s="148">
        <f>+個人戦!E57</f>
        <v>0</v>
      </c>
      <c r="G49" s="148">
        <f>+個人戦!F57</f>
        <v>0</v>
      </c>
      <c r="H49" s="148">
        <f>+個人戦!G57</f>
        <v>123</v>
      </c>
      <c r="I49" s="148">
        <f>+個人戦!H57</f>
        <v>0</v>
      </c>
      <c r="J49" s="148">
        <f>+個人戦!I57</f>
        <v>0</v>
      </c>
      <c r="K49" s="148">
        <f>+個人戦!J57</f>
        <v>0</v>
      </c>
      <c r="L49" s="148">
        <f>+個人戦!K57</f>
        <v>0</v>
      </c>
      <c r="M49" s="148">
        <f>+個人戦!L57</f>
        <v>0</v>
      </c>
      <c r="N49" s="148">
        <f>+個人戦!M57</f>
        <v>0</v>
      </c>
      <c r="O49" s="148">
        <f>+個人戦!N57</f>
        <v>0</v>
      </c>
      <c r="P49" s="148">
        <f>+個人戦!O57</f>
        <v>0</v>
      </c>
      <c r="Q49" s="148">
        <f>+個人戦!P57</f>
        <v>0</v>
      </c>
      <c r="R49" s="148">
        <f>+個人戦!Q57</f>
        <v>0</v>
      </c>
      <c r="S49" s="148">
        <f>+個人戦!R57</f>
        <v>0</v>
      </c>
      <c r="T49" s="148">
        <f>+個人戦!S57</f>
        <v>0</v>
      </c>
      <c r="U49" s="148">
        <f>+個人戦!T57</f>
        <v>0</v>
      </c>
      <c r="V49" s="148">
        <f>+個人戦!U57</f>
        <v>0</v>
      </c>
      <c r="W49" s="150"/>
      <c r="X49" s="150"/>
      <c r="Y49" s="150"/>
    </row>
    <row r="50" spans="2:25">
      <c r="B50" s="149" t="s">
        <v>251</v>
      </c>
      <c r="C50" s="144"/>
      <c r="D50" s="144"/>
      <c r="E50" s="148">
        <f>+個人戦!C58</f>
        <v>0</v>
      </c>
      <c r="F50" s="148">
        <f>+個人戦!E58</f>
        <v>0</v>
      </c>
      <c r="G50" s="148">
        <f>+個人戦!F58</f>
        <v>0</v>
      </c>
      <c r="H50" s="148">
        <f>+個人戦!G58</f>
        <v>123</v>
      </c>
      <c r="I50" s="148">
        <f>+個人戦!H58</f>
        <v>0</v>
      </c>
      <c r="J50" s="148">
        <f>+個人戦!I58</f>
        <v>0</v>
      </c>
      <c r="K50" s="148">
        <f>+個人戦!J58</f>
        <v>0</v>
      </c>
      <c r="L50" s="148">
        <f>+個人戦!K58</f>
        <v>0</v>
      </c>
      <c r="M50" s="148">
        <f>+個人戦!L58</f>
        <v>0</v>
      </c>
      <c r="N50" s="148">
        <f>+個人戦!M58</f>
        <v>0</v>
      </c>
      <c r="O50" s="148">
        <f>+個人戦!N58</f>
        <v>0</v>
      </c>
      <c r="P50" s="148">
        <f>+個人戦!O58</f>
        <v>0</v>
      </c>
      <c r="Q50" s="148">
        <f>+個人戦!P58</f>
        <v>0</v>
      </c>
      <c r="R50" s="148">
        <f>+個人戦!Q58</f>
        <v>0</v>
      </c>
      <c r="S50" s="148">
        <f>+個人戦!R58</f>
        <v>0</v>
      </c>
      <c r="T50" s="148">
        <f>+個人戦!S58</f>
        <v>0</v>
      </c>
      <c r="U50" s="148">
        <f>+個人戦!T58</f>
        <v>0</v>
      </c>
      <c r="V50" s="148">
        <f>+個人戦!U58</f>
        <v>0</v>
      </c>
      <c r="W50" s="150"/>
      <c r="X50" s="150"/>
      <c r="Y50" s="150"/>
    </row>
    <row r="51" spans="2:25">
      <c r="B51" s="149" t="s">
        <v>252</v>
      </c>
      <c r="C51" s="144"/>
      <c r="D51" s="144"/>
      <c r="E51" s="148">
        <f>+個人戦!C59</f>
        <v>0</v>
      </c>
      <c r="F51" s="148">
        <f>+個人戦!E59</f>
        <v>0</v>
      </c>
      <c r="G51" s="148">
        <f>+個人戦!F59</f>
        <v>0</v>
      </c>
      <c r="H51" s="148">
        <f>+個人戦!G59</f>
        <v>123</v>
      </c>
      <c r="I51" s="148">
        <f>+個人戦!H59</f>
        <v>0</v>
      </c>
      <c r="J51" s="148">
        <f>+個人戦!I59</f>
        <v>0</v>
      </c>
      <c r="K51" s="148">
        <f>+個人戦!J59</f>
        <v>0</v>
      </c>
      <c r="L51" s="148">
        <f>+個人戦!K59</f>
        <v>0</v>
      </c>
      <c r="M51" s="148">
        <f>+個人戦!L59</f>
        <v>0</v>
      </c>
      <c r="N51" s="148">
        <f>+個人戦!M59</f>
        <v>0</v>
      </c>
      <c r="O51" s="148">
        <f>+個人戦!N59</f>
        <v>0</v>
      </c>
      <c r="P51" s="148">
        <f>+個人戦!O59</f>
        <v>0</v>
      </c>
      <c r="Q51" s="148">
        <f>+個人戦!P59</f>
        <v>0</v>
      </c>
      <c r="R51" s="148">
        <f>+個人戦!Q59</f>
        <v>0</v>
      </c>
      <c r="S51" s="148">
        <f>+個人戦!R59</f>
        <v>0</v>
      </c>
      <c r="T51" s="148">
        <f>+個人戦!S59</f>
        <v>0</v>
      </c>
      <c r="U51" s="148">
        <f>+個人戦!T59</f>
        <v>0</v>
      </c>
      <c r="V51" s="148">
        <f>+個人戦!U59</f>
        <v>0</v>
      </c>
      <c r="W51" s="150"/>
      <c r="X51" s="150"/>
      <c r="Y51" s="150"/>
    </row>
    <row r="52" spans="2:25">
      <c r="B52" s="149" t="s">
        <v>253</v>
      </c>
      <c r="C52" s="144"/>
      <c r="D52" s="144"/>
      <c r="E52" s="148">
        <f>+個人戦!C60</f>
        <v>0</v>
      </c>
      <c r="F52" s="148">
        <f>+個人戦!E60</f>
        <v>0</v>
      </c>
      <c r="G52" s="148">
        <f>+個人戦!F60</f>
        <v>0</v>
      </c>
      <c r="H52" s="148">
        <f>+個人戦!G60</f>
        <v>123</v>
      </c>
      <c r="I52" s="148">
        <f>+個人戦!H60</f>
        <v>0</v>
      </c>
      <c r="J52" s="148">
        <f>+個人戦!I60</f>
        <v>0</v>
      </c>
      <c r="K52" s="148">
        <f>+個人戦!J60</f>
        <v>0</v>
      </c>
      <c r="L52" s="148">
        <f>+個人戦!K60</f>
        <v>0</v>
      </c>
      <c r="M52" s="148">
        <f>+個人戦!L60</f>
        <v>0</v>
      </c>
      <c r="N52" s="148">
        <f>+個人戦!M60</f>
        <v>0</v>
      </c>
      <c r="O52" s="148">
        <f>+個人戦!N60</f>
        <v>0</v>
      </c>
      <c r="P52" s="148">
        <f>+個人戦!O60</f>
        <v>0</v>
      </c>
      <c r="Q52" s="148">
        <f>+個人戦!P60</f>
        <v>0</v>
      </c>
      <c r="R52" s="148">
        <f>+個人戦!Q60</f>
        <v>0</v>
      </c>
      <c r="S52" s="148">
        <f>+個人戦!R60</f>
        <v>0</v>
      </c>
      <c r="T52" s="148">
        <f>+個人戦!S60</f>
        <v>0</v>
      </c>
      <c r="U52" s="148">
        <f>+個人戦!T60</f>
        <v>0</v>
      </c>
      <c r="V52" s="148">
        <f>+個人戦!U60</f>
        <v>0</v>
      </c>
      <c r="W52" s="150"/>
      <c r="X52" s="150"/>
      <c r="Y52" s="150"/>
    </row>
    <row r="53" spans="2:25">
      <c r="B53" s="149" t="s">
        <v>254</v>
      </c>
      <c r="C53" s="144"/>
      <c r="D53" s="144"/>
      <c r="E53" s="148">
        <f>+個人戦!C61</f>
        <v>0</v>
      </c>
      <c r="F53" s="148">
        <f>+個人戦!E61</f>
        <v>0</v>
      </c>
      <c r="G53" s="148">
        <f>+個人戦!F61</f>
        <v>0</v>
      </c>
      <c r="H53" s="148">
        <f>+個人戦!G61</f>
        <v>123</v>
      </c>
      <c r="I53" s="148">
        <f>+個人戦!H61</f>
        <v>0</v>
      </c>
      <c r="J53" s="148">
        <f>+個人戦!I61</f>
        <v>0</v>
      </c>
      <c r="K53" s="148">
        <f>+個人戦!J61</f>
        <v>0</v>
      </c>
      <c r="L53" s="148">
        <f>+個人戦!K61</f>
        <v>0</v>
      </c>
      <c r="M53" s="148">
        <f>+個人戦!L61</f>
        <v>0</v>
      </c>
      <c r="N53" s="148">
        <f>+個人戦!M61</f>
        <v>0</v>
      </c>
      <c r="O53" s="148">
        <f>+個人戦!N61</f>
        <v>0</v>
      </c>
      <c r="P53" s="148">
        <f>+個人戦!O61</f>
        <v>0</v>
      </c>
      <c r="Q53" s="148">
        <f>+個人戦!P61</f>
        <v>0</v>
      </c>
      <c r="R53" s="148">
        <f>+個人戦!Q61</f>
        <v>0</v>
      </c>
      <c r="S53" s="148">
        <f>+個人戦!R61</f>
        <v>0</v>
      </c>
      <c r="T53" s="148">
        <f>+個人戦!S61</f>
        <v>0</v>
      </c>
      <c r="U53" s="148">
        <f>+個人戦!T61</f>
        <v>0</v>
      </c>
      <c r="V53" s="148">
        <f>+個人戦!U61</f>
        <v>0</v>
      </c>
      <c r="W53" s="150"/>
      <c r="X53" s="150"/>
      <c r="Y53" s="150"/>
    </row>
    <row r="54" spans="2:25">
      <c r="B54" s="149" t="s">
        <v>255</v>
      </c>
      <c r="C54" s="144"/>
      <c r="D54" s="144"/>
      <c r="E54" s="148">
        <f>+個人戦!C62</f>
        <v>0</v>
      </c>
      <c r="F54" s="148">
        <f>+個人戦!E62</f>
        <v>0</v>
      </c>
      <c r="G54" s="148">
        <f>+個人戦!F62</f>
        <v>0</v>
      </c>
      <c r="H54" s="148">
        <f>+個人戦!G62</f>
        <v>123</v>
      </c>
      <c r="I54" s="148">
        <f>+個人戦!H62</f>
        <v>0</v>
      </c>
      <c r="J54" s="148">
        <f>+個人戦!I62</f>
        <v>0</v>
      </c>
      <c r="K54" s="148">
        <f>+個人戦!J62</f>
        <v>0</v>
      </c>
      <c r="L54" s="148">
        <f>+個人戦!K62</f>
        <v>0</v>
      </c>
      <c r="M54" s="148">
        <f>+個人戦!L62</f>
        <v>0</v>
      </c>
      <c r="N54" s="148">
        <f>+個人戦!M62</f>
        <v>0</v>
      </c>
      <c r="O54" s="148">
        <f>+個人戦!N62</f>
        <v>0</v>
      </c>
      <c r="P54" s="148">
        <f>+個人戦!O62</f>
        <v>0</v>
      </c>
      <c r="Q54" s="148">
        <f>+個人戦!P62</f>
        <v>0</v>
      </c>
      <c r="R54" s="148">
        <f>+個人戦!Q62</f>
        <v>0</v>
      </c>
      <c r="S54" s="148">
        <f>+個人戦!R62</f>
        <v>0</v>
      </c>
      <c r="T54" s="148">
        <f>+個人戦!S62</f>
        <v>0</v>
      </c>
      <c r="U54" s="148">
        <f>+個人戦!T62</f>
        <v>0</v>
      </c>
      <c r="V54" s="148">
        <f>+個人戦!U62</f>
        <v>0</v>
      </c>
      <c r="W54" s="150"/>
      <c r="X54" s="150"/>
      <c r="Y54" s="150"/>
    </row>
    <row r="55" spans="2:25">
      <c r="B55" s="149" t="s">
        <v>256</v>
      </c>
      <c r="C55" s="144"/>
      <c r="D55" s="144"/>
      <c r="E55" s="148">
        <f>+個人戦!C63</f>
        <v>0</v>
      </c>
      <c r="F55" s="148">
        <f>+個人戦!E63</f>
        <v>0</v>
      </c>
      <c r="G55" s="148">
        <f>+個人戦!F63</f>
        <v>0</v>
      </c>
      <c r="H55" s="148">
        <f>+個人戦!G63</f>
        <v>123</v>
      </c>
      <c r="I55" s="148">
        <f>+個人戦!H63</f>
        <v>0</v>
      </c>
      <c r="J55" s="148">
        <f>+個人戦!I63</f>
        <v>0</v>
      </c>
      <c r="K55" s="148">
        <f>+個人戦!J63</f>
        <v>0</v>
      </c>
      <c r="L55" s="148">
        <f>+個人戦!K63</f>
        <v>0</v>
      </c>
      <c r="M55" s="148">
        <f>+個人戦!L63</f>
        <v>0</v>
      </c>
      <c r="N55" s="148">
        <f>+個人戦!M63</f>
        <v>0</v>
      </c>
      <c r="O55" s="148">
        <f>+個人戦!N63</f>
        <v>0</v>
      </c>
      <c r="P55" s="148">
        <f>+個人戦!O63</f>
        <v>0</v>
      </c>
      <c r="Q55" s="148">
        <f>+個人戦!P63</f>
        <v>0</v>
      </c>
      <c r="R55" s="148">
        <f>+個人戦!Q63</f>
        <v>0</v>
      </c>
      <c r="S55" s="148">
        <f>+個人戦!R63</f>
        <v>0</v>
      </c>
      <c r="T55" s="148">
        <f>+個人戦!S63</f>
        <v>0</v>
      </c>
      <c r="U55" s="148">
        <f>+個人戦!T63</f>
        <v>0</v>
      </c>
      <c r="V55" s="148">
        <f>+個人戦!U63</f>
        <v>0</v>
      </c>
      <c r="W55" s="150"/>
      <c r="X55" s="150"/>
      <c r="Y55" s="150"/>
    </row>
    <row r="56" spans="2:25">
      <c r="B56" s="149" t="s">
        <v>257</v>
      </c>
      <c r="C56" s="144"/>
      <c r="D56" s="144"/>
      <c r="E56" s="148">
        <f>+個人戦!C64</f>
        <v>0</v>
      </c>
      <c r="F56" s="148">
        <f>+個人戦!E64</f>
        <v>0</v>
      </c>
      <c r="G56" s="148">
        <f>+個人戦!F64</f>
        <v>0</v>
      </c>
      <c r="H56" s="148">
        <f>+個人戦!G64</f>
        <v>123</v>
      </c>
      <c r="I56" s="148">
        <f>+個人戦!H64</f>
        <v>0</v>
      </c>
      <c r="J56" s="148">
        <f>+個人戦!I64</f>
        <v>0</v>
      </c>
      <c r="K56" s="148">
        <f>+個人戦!J64</f>
        <v>0</v>
      </c>
      <c r="L56" s="148">
        <f>+個人戦!K64</f>
        <v>0</v>
      </c>
      <c r="M56" s="148">
        <f>+個人戦!L64</f>
        <v>0</v>
      </c>
      <c r="N56" s="148">
        <f>+個人戦!M64</f>
        <v>0</v>
      </c>
      <c r="O56" s="148">
        <f>+個人戦!N64</f>
        <v>0</v>
      </c>
      <c r="P56" s="148">
        <f>+個人戦!O64</f>
        <v>0</v>
      </c>
      <c r="Q56" s="148">
        <f>+個人戦!P64</f>
        <v>0</v>
      </c>
      <c r="R56" s="148">
        <f>+個人戦!Q64</f>
        <v>0</v>
      </c>
      <c r="S56" s="148">
        <f>+個人戦!R64</f>
        <v>0</v>
      </c>
      <c r="T56" s="148">
        <f>+個人戦!S64</f>
        <v>0</v>
      </c>
      <c r="U56" s="148">
        <f>+個人戦!T64</f>
        <v>0</v>
      </c>
      <c r="V56" s="148">
        <f>+個人戦!U64</f>
        <v>0</v>
      </c>
      <c r="W56" s="150"/>
      <c r="X56" s="150"/>
      <c r="Y56" s="150"/>
    </row>
    <row r="57" spans="2:25">
      <c r="B57" s="149" t="s">
        <v>258</v>
      </c>
      <c r="C57" s="144"/>
      <c r="D57" s="144"/>
      <c r="E57" s="148">
        <f>+個人戦!C65</f>
        <v>0</v>
      </c>
      <c r="F57" s="148">
        <f>+個人戦!E65</f>
        <v>0</v>
      </c>
      <c r="G57" s="148">
        <f>+個人戦!F65</f>
        <v>0</v>
      </c>
      <c r="H57" s="148">
        <f>+個人戦!G65</f>
        <v>123</v>
      </c>
      <c r="I57" s="148">
        <f>+個人戦!H65</f>
        <v>0</v>
      </c>
      <c r="J57" s="148">
        <f>+個人戦!I65</f>
        <v>0</v>
      </c>
      <c r="K57" s="148">
        <f>+個人戦!J65</f>
        <v>0</v>
      </c>
      <c r="L57" s="148">
        <f>+個人戦!K65</f>
        <v>0</v>
      </c>
      <c r="M57" s="148">
        <f>+個人戦!L65</f>
        <v>0</v>
      </c>
      <c r="N57" s="148">
        <f>+個人戦!M65</f>
        <v>0</v>
      </c>
      <c r="O57" s="148">
        <f>+個人戦!N65</f>
        <v>0</v>
      </c>
      <c r="P57" s="148">
        <f>+個人戦!O65</f>
        <v>0</v>
      </c>
      <c r="Q57" s="148">
        <f>+個人戦!P65</f>
        <v>0</v>
      </c>
      <c r="R57" s="148">
        <f>+個人戦!Q65</f>
        <v>0</v>
      </c>
      <c r="S57" s="148">
        <f>+個人戦!R65</f>
        <v>0</v>
      </c>
      <c r="T57" s="148">
        <f>+個人戦!S65</f>
        <v>0</v>
      </c>
      <c r="U57" s="148">
        <f>+個人戦!T65</f>
        <v>0</v>
      </c>
      <c r="V57" s="148">
        <f>+個人戦!U65</f>
        <v>0</v>
      </c>
      <c r="W57" s="150"/>
      <c r="X57" s="150"/>
      <c r="Y57" s="150"/>
    </row>
    <row r="58" spans="2:25">
      <c r="B58" s="149" t="s">
        <v>259</v>
      </c>
      <c r="C58" s="144"/>
      <c r="D58" s="144"/>
      <c r="E58" s="148">
        <f>+個人戦!C66</f>
        <v>0</v>
      </c>
      <c r="F58" s="148">
        <f>+個人戦!E66</f>
        <v>0</v>
      </c>
      <c r="G58" s="148">
        <f>+個人戦!F66</f>
        <v>0</v>
      </c>
      <c r="H58" s="148">
        <f>+個人戦!G66</f>
        <v>123</v>
      </c>
      <c r="I58" s="148">
        <f>+個人戦!H66</f>
        <v>0</v>
      </c>
      <c r="J58" s="148">
        <f>+個人戦!I66</f>
        <v>0</v>
      </c>
      <c r="K58" s="148">
        <f>+個人戦!J66</f>
        <v>0</v>
      </c>
      <c r="L58" s="148">
        <f>+個人戦!K66</f>
        <v>0</v>
      </c>
      <c r="M58" s="148">
        <f>+個人戦!L66</f>
        <v>0</v>
      </c>
      <c r="N58" s="148">
        <f>+個人戦!M66</f>
        <v>0</v>
      </c>
      <c r="O58" s="148">
        <f>+個人戦!N66</f>
        <v>0</v>
      </c>
      <c r="P58" s="148">
        <f>+個人戦!O66</f>
        <v>0</v>
      </c>
      <c r="Q58" s="148">
        <f>+個人戦!P66</f>
        <v>0</v>
      </c>
      <c r="R58" s="148">
        <f>+個人戦!Q66</f>
        <v>0</v>
      </c>
      <c r="S58" s="148">
        <f>+個人戦!R66</f>
        <v>0</v>
      </c>
      <c r="T58" s="148">
        <f>+個人戦!S66</f>
        <v>0</v>
      </c>
      <c r="U58" s="148">
        <f>+個人戦!T66</f>
        <v>0</v>
      </c>
      <c r="V58" s="148">
        <f>+個人戦!U66</f>
        <v>0</v>
      </c>
      <c r="W58" s="150"/>
      <c r="X58" s="150"/>
      <c r="Y58" s="150"/>
    </row>
    <row r="59" spans="2:25">
      <c r="B59" s="149" t="s">
        <v>260</v>
      </c>
      <c r="C59" s="144"/>
      <c r="D59" s="144"/>
      <c r="E59" s="148">
        <f>+個人戦!C67</f>
        <v>0</v>
      </c>
      <c r="F59" s="148">
        <f>+個人戦!E67</f>
        <v>0</v>
      </c>
      <c r="G59" s="148">
        <f>+個人戦!F67</f>
        <v>0</v>
      </c>
      <c r="H59" s="148">
        <f>+個人戦!G67</f>
        <v>123</v>
      </c>
      <c r="I59" s="148">
        <f>+個人戦!H67</f>
        <v>0</v>
      </c>
      <c r="J59" s="148">
        <f>+個人戦!I67</f>
        <v>0</v>
      </c>
      <c r="K59" s="148">
        <f>+個人戦!J67</f>
        <v>0</v>
      </c>
      <c r="L59" s="148">
        <f>+個人戦!K67</f>
        <v>0</v>
      </c>
      <c r="M59" s="148">
        <f>+個人戦!L67</f>
        <v>0</v>
      </c>
      <c r="N59" s="148">
        <f>+個人戦!M67</f>
        <v>0</v>
      </c>
      <c r="O59" s="148">
        <f>+個人戦!N67</f>
        <v>0</v>
      </c>
      <c r="P59" s="148">
        <f>+個人戦!O67</f>
        <v>0</v>
      </c>
      <c r="Q59" s="148">
        <f>+個人戦!P67</f>
        <v>0</v>
      </c>
      <c r="R59" s="148">
        <f>+個人戦!Q67</f>
        <v>0</v>
      </c>
      <c r="S59" s="148">
        <f>+個人戦!R67</f>
        <v>0</v>
      </c>
      <c r="T59" s="148">
        <f>+個人戦!S67</f>
        <v>0</v>
      </c>
      <c r="U59" s="148">
        <f>+個人戦!T67</f>
        <v>0</v>
      </c>
      <c r="V59" s="148">
        <f>+個人戦!U67</f>
        <v>0</v>
      </c>
      <c r="W59" s="150"/>
      <c r="X59" s="150"/>
      <c r="Y59" s="150"/>
    </row>
    <row r="60" spans="2:25">
      <c r="B60" s="149" t="s">
        <v>261</v>
      </c>
      <c r="C60" s="144"/>
      <c r="D60" s="144"/>
      <c r="E60" s="148">
        <f>+個人戦!C68</f>
        <v>0</v>
      </c>
      <c r="F60" s="148">
        <f>+個人戦!E68</f>
        <v>0</v>
      </c>
      <c r="G60" s="148">
        <f>+個人戦!F68</f>
        <v>0</v>
      </c>
      <c r="H60" s="148">
        <f>+個人戦!G68</f>
        <v>123</v>
      </c>
      <c r="I60" s="148">
        <f>+個人戦!H68</f>
        <v>0</v>
      </c>
      <c r="J60" s="148">
        <f>+個人戦!I68</f>
        <v>0</v>
      </c>
      <c r="K60" s="148">
        <f>+個人戦!J68</f>
        <v>0</v>
      </c>
      <c r="L60" s="148">
        <f>+個人戦!K68</f>
        <v>0</v>
      </c>
      <c r="M60" s="148">
        <f>+個人戦!L68</f>
        <v>0</v>
      </c>
      <c r="N60" s="148">
        <f>+個人戦!M68</f>
        <v>0</v>
      </c>
      <c r="O60" s="148">
        <f>+個人戦!N68</f>
        <v>0</v>
      </c>
      <c r="P60" s="148">
        <f>+個人戦!O68</f>
        <v>0</v>
      </c>
      <c r="Q60" s="148">
        <f>+個人戦!P68</f>
        <v>0</v>
      </c>
      <c r="R60" s="148">
        <f>+個人戦!Q68</f>
        <v>0</v>
      </c>
      <c r="S60" s="148">
        <f>+個人戦!R68</f>
        <v>0</v>
      </c>
      <c r="T60" s="148">
        <f>+個人戦!S68</f>
        <v>0</v>
      </c>
      <c r="U60" s="148">
        <f>+個人戦!T68</f>
        <v>0</v>
      </c>
      <c r="V60" s="148">
        <f>+個人戦!U68</f>
        <v>0</v>
      </c>
      <c r="W60" s="150"/>
      <c r="X60" s="150"/>
      <c r="Y60" s="150"/>
    </row>
    <row r="61" spans="2:25">
      <c r="B61" s="149" t="s">
        <v>262</v>
      </c>
      <c r="C61" s="144"/>
      <c r="D61" s="144"/>
      <c r="E61" s="148">
        <f>+個人戦!C69</f>
        <v>0</v>
      </c>
      <c r="F61" s="148">
        <f>+個人戦!E69</f>
        <v>0</v>
      </c>
      <c r="G61" s="148">
        <f>+個人戦!F69</f>
        <v>0</v>
      </c>
      <c r="H61" s="148">
        <f>+個人戦!G69</f>
        <v>123</v>
      </c>
      <c r="I61" s="148">
        <f>+個人戦!H69</f>
        <v>0</v>
      </c>
      <c r="J61" s="148">
        <f>+個人戦!I69</f>
        <v>0</v>
      </c>
      <c r="K61" s="148">
        <f>+個人戦!J69</f>
        <v>0</v>
      </c>
      <c r="L61" s="148">
        <f>+個人戦!K69</f>
        <v>0</v>
      </c>
      <c r="M61" s="148">
        <f>+個人戦!L69</f>
        <v>0</v>
      </c>
      <c r="N61" s="148">
        <f>+個人戦!M69</f>
        <v>0</v>
      </c>
      <c r="O61" s="148">
        <f>+個人戦!N69</f>
        <v>0</v>
      </c>
      <c r="P61" s="148">
        <f>+個人戦!O69</f>
        <v>0</v>
      </c>
      <c r="Q61" s="148">
        <f>+個人戦!P69</f>
        <v>0</v>
      </c>
      <c r="R61" s="148">
        <f>+個人戦!Q69</f>
        <v>0</v>
      </c>
      <c r="S61" s="148">
        <f>+個人戦!R69</f>
        <v>0</v>
      </c>
      <c r="T61" s="148">
        <f>+個人戦!S69</f>
        <v>0</v>
      </c>
      <c r="U61" s="148">
        <f>+個人戦!T69</f>
        <v>0</v>
      </c>
      <c r="V61" s="148">
        <f>+個人戦!U69</f>
        <v>0</v>
      </c>
      <c r="W61" s="150"/>
      <c r="X61" s="150"/>
      <c r="Y61" s="150"/>
    </row>
    <row r="62" spans="2:25">
      <c r="B62" s="149" t="s">
        <v>263</v>
      </c>
      <c r="C62" s="144"/>
      <c r="D62" s="144"/>
      <c r="E62" s="148">
        <f>+個人戦!C70</f>
        <v>0</v>
      </c>
      <c r="F62" s="148">
        <f>+個人戦!E70</f>
        <v>0</v>
      </c>
      <c r="G62" s="148">
        <f>+個人戦!F70</f>
        <v>0</v>
      </c>
      <c r="H62" s="148">
        <f>+個人戦!G70</f>
        <v>123</v>
      </c>
      <c r="I62" s="148">
        <f>+個人戦!H70</f>
        <v>0</v>
      </c>
      <c r="J62" s="148">
        <f>+個人戦!I70</f>
        <v>0</v>
      </c>
      <c r="K62" s="148">
        <f>+個人戦!J70</f>
        <v>0</v>
      </c>
      <c r="L62" s="148">
        <f>+個人戦!K70</f>
        <v>0</v>
      </c>
      <c r="M62" s="148">
        <f>+個人戦!L70</f>
        <v>0</v>
      </c>
      <c r="N62" s="148">
        <f>+個人戦!M70</f>
        <v>0</v>
      </c>
      <c r="O62" s="148">
        <f>+個人戦!N70</f>
        <v>0</v>
      </c>
      <c r="P62" s="148">
        <f>+個人戦!O70</f>
        <v>0</v>
      </c>
      <c r="Q62" s="148">
        <f>+個人戦!P70</f>
        <v>0</v>
      </c>
      <c r="R62" s="148">
        <f>+個人戦!Q70</f>
        <v>0</v>
      </c>
      <c r="S62" s="148">
        <f>+個人戦!R70</f>
        <v>0</v>
      </c>
      <c r="T62" s="148">
        <f>+個人戦!S70</f>
        <v>0</v>
      </c>
      <c r="U62" s="148">
        <f>+個人戦!T70</f>
        <v>0</v>
      </c>
      <c r="V62" s="148">
        <f>+個人戦!U70</f>
        <v>0</v>
      </c>
      <c r="W62" s="150"/>
      <c r="X62" s="150"/>
      <c r="Y62" s="150"/>
    </row>
    <row r="63" spans="2:25">
      <c r="B63" s="149" t="s">
        <v>264</v>
      </c>
      <c r="C63" s="144"/>
      <c r="D63" s="144"/>
      <c r="E63" s="148">
        <f>+個人戦!C71</f>
        <v>0</v>
      </c>
      <c r="F63" s="148">
        <f>+個人戦!E71</f>
        <v>0</v>
      </c>
      <c r="G63" s="148">
        <f>+個人戦!F71</f>
        <v>0</v>
      </c>
      <c r="H63" s="148">
        <f>+個人戦!G71</f>
        <v>123</v>
      </c>
      <c r="I63" s="148">
        <f>+個人戦!H71</f>
        <v>0</v>
      </c>
      <c r="J63" s="148">
        <f>+個人戦!I71</f>
        <v>0</v>
      </c>
      <c r="K63" s="148">
        <f>+個人戦!J71</f>
        <v>0</v>
      </c>
      <c r="L63" s="148">
        <f>+個人戦!K71</f>
        <v>0</v>
      </c>
      <c r="M63" s="148">
        <f>+個人戦!L71</f>
        <v>0</v>
      </c>
      <c r="N63" s="148">
        <f>+個人戦!M71</f>
        <v>0</v>
      </c>
      <c r="O63" s="148">
        <f>+個人戦!N71</f>
        <v>0</v>
      </c>
      <c r="P63" s="148">
        <f>+個人戦!O71</f>
        <v>0</v>
      </c>
      <c r="Q63" s="148">
        <f>+個人戦!P71</f>
        <v>0</v>
      </c>
      <c r="R63" s="148">
        <f>+個人戦!Q71</f>
        <v>0</v>
      </c>
      <c r="S63" s="148">
        <f>+個人戦!R71</f>
        <v>0</v>
      </c>
      <c r="T63" s="148">
        <f>+個人戦!S71</f>
        <v>0</v>
      </c>
      <c r="U63" s="148">
        <f>+個人戦!T71</f>
        <v>0</v>
      </c>
      <c r="V63" s="148">
        <f>+個人戦!U71</f>
        <v>0</v>
      </c>
      <c r="W63" s="150"/>
      <c r="X63" s="150"/>
      <c r="Y63" s="150"/>
    </row>
    <row r="64" spans="2:25">
      <c r="B64" s="149" t="s">
        <v>265</v>
      </c>
      <c r="C64" s="144"/>
      <c r="D64" s="144"/>
      <c r="E64" s="148">
        <f>+個人戦!C72</f>
        <v>0</v>
      </c>
      <c r="F64" s="148">
        <f>+個人戦!E72</f>
        <v>0</v>
      </c>
      <c r="G64" s="148">
        <f>+個人戦!F72</f>
        <v>0</v>
      </c>
      <c r="H64" s="148">
        <f>+個人戦!G72</f>
        <v>123</v>
      </c>
      <c r="I64" s="148">
        <f>+個人戦!H72</f>
        <v>0</v>
      </c>
      <c r="J64" s="148">
        <f>+個人戦!I72</f>
        <v>0</v>
      </c>
      <c r="K64" s="148">
        <f>+個人戦!J72</f>
        <v>0</v>
      </c>
      <c r="L64" s="148">
        <f>+個人戦!K72</f>
        <v>0</v>
      </c>
      <c r="M64" s="148">
        <f>+個人戦!L72</f>
        <v>0</v>
      </c>
      <c r="N64" s="148">
        <f>+個人戦!M72</f>
        <v>0</v>
      </c>
      <c r="O64" s="148">
        <f>+個人戦!N72</f>
        <v>0</v>
      </c>
      <c r="P64" s="148">
        <f>+個人戦!O72</f>
        <v>0</v>
      </c>
      <c r="Q64" s="148">
        <f>+個人戦!P72</f>
        <v>0</v>
      </c>
      <c r="R64" s="148">
        <f>+個人戦!Q72</f>
        <v>0</v>
      </c>
      <c r="S64" s="148">
        <f>+個人戦!R72</f>
        <v>0</v>
      </c>
      <c r="T64" s="148">
        <f>+個人戦!S72</f>
        <v>0</v>
      </c>
      <c r="U64" s="148">
        <f>+個人戦!T72</f>
        <v>0</v>
      </c>
      <c r="V64" s="148">
        <f>+個人戦!U72</f>
        <v>0</v>
      </c>
      <c r="W64" s="150"/>
      <c r="X64" s="150"/>
      <c r="Y64" s="150"/>
    </row>
    <row r="65" spans="2:25">
      <c r="B65" s="149" t="s">
        <v>266</v>
      </c>
      <c r="C65" s="144"/>
      <c r="D65" s="144"/>
      <c r="E65" s="148">
        <f>+個人戦!C73</f>
        <v>0</v>
      </c>
      <c r="F65" s="148">
        <f>+個人戦!E73</f>
        <v>0</v>
      </c>
      <c r="G65" s="148">
        <f>+個人戦!F73</f>
        <v>0</v>
      </c>
      <c r="H65" s="148">
        <f>+個人戦!G73</f>
        <v>123</v>
      </c>
      <c r="I65" s="148">
        <f>+個人戦!H73</f>
        <v>0</v>
      </c>
      <c r="J65" s="148">
        <f>+個人戦!I73</f>
        <v>0</v>
      </c>
      <c r="K65" s="148">
        <f>+個人戦!J73</f>
        <v>0</v>
      </c>
      <c r="L65" s="148">
        <f>+個人戦!K73</f>
        <v>0</v>
      </c>
      <c r="M65" s="148">
        <f>+個人戦!L73</f>
        <v>0</v>
      </c>
      <c r="N65" s="148">
        <f>+個人戦!M73</f>
        <v>0</v>
      </c>
      <c r="O65" s="148">
        <f>+個人戦!N73</f>
        <v>0</v>
      </c>
      <c r="P65" s="148">
        <f>+個人戦!O73</f>
        <v>0</v>
      </c>
      <c r="Q65" s="148">
        <f>+個人戦!P73</f>
        <v>0</v>
      </c>
      <c r="R65" s="148">
        <f>+個人戦!Q73</f>
        <v>0</v>
      </c>
      <c r="S65" s="148">
        <f>+個人戦!R73</f>
        <v>0</v>
      </c>
      <c r="T65" s="148">
        <f>+個人戦!S73</f>
        <v>0</v>
      </c>
      <c r="U65" s="148">
        <f>+個人戦!T73</f>
        <v>0</v>
      </c>
      <c r="V65" s="148">
        <f>+個人戦!U73</f>
        <v>0</v>
      </c>
      <c r="W65" s="150"/>
      <c r="X65" s="150"/>
      <c r="Y65" s="150"/>
    </row>
    <row r="66" spans="2:25">
      <c r="B66" s="149" t="s">
        <v>267</v>
      </c>
      <c r="C66" s="144"/>
      <c r="D66" s="144"/>
      <c r="E66" s="148">
        <f>+個人戦!C74</f>
        <v>0</v>
      </c>
      <c r="F66" s="148">
        <f>+個人戦!E74</f>
        <v>0</v>
      </c>
      <c r="G66" s="148">
        <f>+個人戦!F74</f>
        <v>0</v>
      </c>
      <c r="H66" s="148">
        <f>+個人戦!G74</f>
        <v>123</v>
      </c>
      <c r="I66" s="148">
        <f>+個人戦!H74</f>
        <v>0</v>
      </c>
      <c r="J66" s="148">
        <f>+個人戦!I74</f>
        <v>0</v>
      </c>
      <c r="K66" s="148">
        <f>+個人戦!J74</f>
        <v>0</v>
      </c>
      <c r="L66" s="148">
        <f>+個人戦!K74</f>
        <v>0</v>
      </c>
      <c r="M66" s="148">
        <f>+個人戦!L74</f>
        <v>0</v>
      </c>
      <c r="N66" s="148">
        <f>+個人戦!M74</f>
        <v>0</v>
      </c>
      <c r="O66" s="148">
        <f>+個人戦!N74</f>
        <v>0</v>
      </c>
      <c r="P66" s="148">
        <f>+個人戦!O74</f>
        <v>0</v>
      </c>
      <c r="Q66" s="148">
        <f>+個人戦!P74</f>
        <v>0</v>
      </c>
      <c r="R66" s="148">
        <f>+個人戦!Q74</f>
        <v>0</v>
      </c>
      <c r="S66" s="148">
        <f>+個人戦!R74</f>
        <v>0</v>
      </c>
      <c r="T66" s="148">
        <f>+個人戦!S74</f>
        <v>0</v>
      </c>
      <c r="U66" s="148">
        <f>+個人戦!T74</f>
        <v>0</v>
      </c>
      <c r="V66" s="148">
        <f>+個人戦!U74</f>
        <v>0</v>
      </c>
      <c r="W66" s="150"/>
      <c r="X66" s="150"/>
      <c r="Y66" s="150"/>
    </row>
    <row r="67" spans="2:25">
      <c r="B67" s="149" t="s">
        <v>268</v>
      </c>
      <c r="C67" s="144"/>
      <c r="D67" s="144"/>
      <c r="E67" s="148">
        <f>+個人戦!C75</f>
        <v>0</v>
      </c>
      <c r="F67" s="148">
        <f>+個人戦!E75</f>
        <v>0</v>
      </c>
      <c r="G67" s="148">
        <f>+個人戦!F75</f>
        <v>0</v>
      </c>
      <c r="H67" s="148">
        <f>+個人戦!G75</f>
        <v>123</v>
      </c>
      <c r="I67" s="148">
        <f>+個人戦!H75</f>
        <v>0</v>
      </c>
      <c r="J67" s="148">
        <f>+個人戦!I75</f>
        <v>0</v>
      </c>
      <c r="K67" s="148">
        <f>+個人戦!J75</f>
        <v>0</v>
      </c>
      <c r="L67" s="148">
        <f>+個人戦!K75</f>
        <v>0</v>
      </c>
      <c r="M67" s="148">
        <f>+個人戦!L75</f>
        <v>0</v>
      </c>
      <c r="N67" s="148">
        <f>+個人戦!M75</f>
        <v>0</v>
      </c>
      <c r="O67" s="148">
        <f>+個人戦!N75</f>
        <v>0</v>
      </c>
      <c r="P67" s="148">
        <f>+個人戦!O75</f>
        <v>0</v>
      </c>
      <c r="Q67" s="148">
        <f>+個人戦!P75</f>
        <v>0</v>
      </c>
      <c r="R67" s="148">
        <f>+個人戦!Q75</f>
        <v>0</v>
      </c>
      <c r="S67" s="148">
        <f>+個人戦!R75</f>
        <v>0</v>
      </c>
      <c r="T67" s="148">
        <f>+個人戦!S75</f>
        <v>0</v>
      </c>
      <c r="U67" s="148">
        <f>+個人戦!T75</f>
        <v>0</v>
      </c>
      <c r="V67" s="148">
        <f>+個人戦!U75</f>
        <v>0</v>
      </c>
      <c r="W67" s="150"/>
      <c r="X67" s="150"/>
      <c r="Y67" s="150"/>
    </row>
    <row r="68" spans="2:25">
      <c r="B68" s="149" t="s">
        <v>269</v>
      </c>
      <c r="C68" s="144"/>
      <c r="D68" s="144"/>
      <c r="E68" s="148">
        <f>+個人戦!C76</f>
        <v>0</v>
      </c>
      <c r="F68" s="148">
        <f>+個人戦!E76</f>
        <v>0</v>
      </c>
      <c r="G68" s="148">
        <f>+個人戦!F76</f>
        <v>0</v>
      </c>
      <c r="H68" s="148">
        <f>+個人戦!G76</f>
        <v>123</v>
      </c>
      <c r="I68" s="148">
        <f>+個人戦!H76</f>
        <v>0</v>
      </c>
      <c r="J68" s="148">
        <f>+個人戦!I76</f>
        <v>0</v>
      </c>
      <c r="K68" s="148">
        <f>+個人戦!J76</f>
        <v>0</v>
      </c>
      <c r="L68" s="148">
        <f>+個人戦!K76</f>
        <v>0</v>
      </c>
      <c r="M68" s="148">
        <f>+個人戦!L76</f>
        <v>0</v>
      </c>
      <c r="N68" s="148">
        <f>+個人戦!M76</f>
        <v>0</v>
      </c>
      <c r="O68" s="148">
        <f>+個人戦!N76</f>
        <v>0</v>
      </c>
      <c r="P68" s="148">
        <f>+個人戦!O76</f>
        <v>0</v>
      </c>
      <c r="Q68" s="148">
        <f>+個人戦!P76</f>
        <v>0</v>
      </c>
      <c r="R68" s="148">
        <f>+個人戦!Q76</f>
        <v>0</v>
      </c>
      <c r="S68" s="148">
        <f>+個人戦!R76</f>
        <v>0</v>
      </c>
      <c r="T68" s="148">
        <f>+個人戦!S76</f>
        <v>0</v>
      </c>
      <c r="U68" s="148">
        <f>+個人戦!T76</f>
        <v>0</v>
      </c>
      <c r="V68" s="148">
        <f>+個人戦!U76</f>
        <v>0</v>
      </c>
      <c r="W68" s="150"/>
      <c r="X68" s="150"/>
      <c r="Y68" s="150"/>
    </row>
    <row r="69" spans="2:25">
      <c r="B69" s="149" t="s">
        <v>270</v>
      </c>
      <c r="C69" s="144"/>
      <c r="D69" s="144"/>
      <c r="E69" s="148">
        <f>+個人戦!C77</f>
        <v>0</v>
      </c>
      <c r="F69" s="148">
        <f>+個人戦!E77</f>
        <v>0</v>
      </c>
      <c r="G69" s="148">
        <f>+個人戦!F77</f>
        <v>0</v>
      </c>
      <c r="H69" s="148">
        <f>+個人戦!G77</f>
        <v>123</v>
      </c>
      <c r="I69" s="148">
        <f>+個人戦!H77</f>
        <v>0</v>
      </c>
      <c r="J69" s="148">
        <f>+個人戦!I77</f>
        <v>0</v>
      </c>
      <c r="K69" s="148">
        <f>+個人戦!J77</f>
        <v>0</v>
      </c>
      <c r="L69" s="148">
        <f>+個人戦!K77</f>
        <v>0</v>
      </c>
      <c r="M69" s="148">
        <f>+個人戦!L77</f>
        <v>0</v>
      </c>
      <c r="N69" s="148">
        <f>+個人戦!M77</f>
        <v>0</v>
      </c>
      <c r="O69" s="148">
        <f>+個人戦!N77</f>
        <v>0</v>
      </c>
      <c r="P69" s="148">
        <f>+個人戦!O77</f>
        <v>0</v>
      </c>
      <c r="Q69" s="148">
        <f>+個人戦!P77</f>
        <v>0</v>
      </c>
      <c r="R69" s="148">
        <f>+個人戦!Q77</f>
        <v>0</v>
      </c>
      <c r="S69" s="148">
        <f>+個人戦!R77</f>
        <v>0</v>
      </c>
      <c r="T69" s="148">
        <f>+個人戦!S77</f>
        <v>0</v>
      </c>
      <c r="U69" s="148">
        <f>+個人戦!T77</f>
        <v>0</v>
      </c>
      <c r="V69" s="148">
        <f>+個人戦!U77</f>
        <v>0</v>
      </c>
      <c r="W69" s="150"/>
      <c r="X69" s="150"/>
      <c r="Y69" s="150"/>
    </row>
    <row r="70" spans="2:25">
      <c r="B70" s="149" t="s">
        <v>271</v>
      </c>
      <c r="C70" s="144"/>
      <c r="D70" s="144"/>
      <c r="E70" s="148">
        <f>+個人戦!C78</f>
        <v>0</v>
      </c>
      <c r="F70" s="148">
        <f>+個人戦!E78</f>
        <v>0</v>
      </c>
      <c r="G70" s="148">
        <f>+個人戦!F78</f>
        <v>0</v>
      </c>
      <c r="H70" s="148">
        <f>+個人戦!G78</f>
        <v>123</v>
      </c>
      <c r="I70" s="148">
        <f>+個人戦!H78</f>
        <v>0</v>
      </c>
      <c r="J70" s="148">
        <f>+個人戦!I78</f>
        <v>0</v>
      </c>
      <c r="K70" s="148">
        <f>+個人戦!J78</f>
        <v>0</v>
      </c>
      <c r="L70" s="148">
        <f>+個人戦!K78</f>
        <v>0</v>
      </c>
      <c r="M70" s="148">
        <f>+個人戦!L78</f>
        <v>0</v>
      </c>
      <c r="N70" s="148">
        <f>+個人戦!M78</f>
        <v>0</v>
      </c>
      <c r="O70" s="148">
        <f>+個人戦!N78</f>
        <v>0</v>
      </c>
      <c r="P70" s="148">
        <f>+個人戦!O78</f>
        <v>0</v>
      </c>
      <c r="Q70" s="148">
        <f>+個人戦!P78</f>
        <v>0</v>
      </c>
      <c r="R70" s="148">
        <f>+個人戦!Q78</f>
        <v>0</v>
      </c>
      <c r="S70" s="148">
        <f>+個人戦!R78</f>
        <v>0</v>
      </c>
      <c r="T70" s="148">
        <f>+個人戦!S78</f>
        <v>0</v>
      </c>
      <c r="U70" s="148">
        <f>+個人戦!T78</f>
        <v>0</v>
      </c>
      <c r="V70" s="148">
        <f>+個人戦!U78</f>
        <v>0</v>
      </c>
      <c r="W70" s="150"/>
      <c r="X70" s="150"/>
      <c r="Y70" s="150"/>
    </row>
    <row r="71" spans="2:25">
      <c r="B71" s="149" t="s">
        <v>272</v>
      </c>
      <c r="C71" s="144"/>
      <c r="D71" s="144"/>
      <c r="E71" s="148">
        <f>+個人戦!C79</f>
        <v>0</v>
      </c>
      <c r="F71" s="148">
        <f>+個人戦!E79</f>
        <v>0</v>
      </c>
      <c r="G71" s="148">
        <f>+個人戦!F79</f>
        <v>0</v>
      </c>
      <c r="H71" s="148">
        <f>+個人戦!G79</f>
        <v>123</v>
      </c>
      <c r="I71" s="148">
        <f>+個人戦!H79</f>
        <v>0</v>
      </c>
      <c r="J71" s="148">
        <f>+個人戦!I79</f>
        <v>0</v>
      </c>
      <c r="K71" s="148">
        <f>+個人戦!J79</f>
        <v>0</v>
      </c>
      <c r="L71" s="148">
        <f>+個人戦!K79</f>
        <v>0</v>
      </c>
      <c r="M71" s="148">
        <f>+個人戦!L79</f>
        <v>0</v>
      </c>
      <c r="N71" s="148">
        <f>+個人戦!M79</f>
        <v>0</v>
      </c>
      <c r="O71" s="148">
        <f>+個人戦!N79</f>
        <v>0</v>
      </c>
      <c r="P71" s="148">
        <f>+個人戦!O79</f>
        <v>0</v>
      </c>
      <c r="Q71" s="148">
        <f>+個人戦!P79</f>
        <v>0</v>
      </c>
      <c r="R71" s="148">
        <f>+個人戦!Q79</f>
        <v>0</v>
      </c>
      <c r="S71" s="148">
        <f>+個人戦!R79</f>
        <v>0</v>
      </c>
      <c r="T71" s="148">
        <f>+個人戦!S79</f>
        <v>0</v>
      </c>
      <c r="U71" s="148">
        <f>+個人戦!T79</f>
        <v>0</v>
      </c>
      <c r="V71" s="148">
        <f>+個人戦!U79</f>
        <v>0</v>
      </c>
      <c r="W71" s="150"/>
      <c r="X71" s="150"/>
      <c r="Y71" s="150"/>
    </row>
    <row r="72" spans="2:25">
      <c r="B72" s="149" t="s">
        <v>273</v>
      </c>
      <c r="C72" s="144"/>
      <c r="D72" s="144"/>
      <c r="E72" s="148">
        <f>+個人戦!C80</f>
        <v>0</v>
      </c>
      <c r="F72" s="148">
        <f>+個人戦!E80</f>
        <v>0</v>
      </c>
      <c r="G72" s="148">
        <f>+個人戦!F80</f>
        <v>0</v>
      </c>
      <c r="H72" s="148">
        <f>+個人戦!G80</f>
        <v>123</v>
      </c>
      <c r="I72" s="148">
        <f>+個人戦!H80</f>
        <v>0</v>
      </c>
      <c r="J72" s="148">
        <f>+個人戦!I80</f>
        <v>0</v>
      </c>
      <c r="K72" s="148">
        <f>+個人戦!J80</f>
        <v>0</v>
      </c>
      <c r="L72" s="148">
        <f>+個人戦!K80</f>
        <v>0</v>
      </c>
      <c r="M72" s="148">
        <f>+個人戦!L80</f>
        <v>0</v>
      </c>
      <c r="N72" s="148">
        <f>+個人戦!M80</f>
        <v>0</v>
      </c>
      <c r="O72" s="148">
        <f>+個人戦!N80</f>
        <v>0</v>
      </c>
      <c r="P72" s="148">
        <f>+個人戦!O80</f>
        <v>0</v>
      </c>
      <c r="Q72" s="148">
        <f>+個人戦!P80</f>
        <v>0</v>
      </c>
      <c r="R72" s="148">
        <f>+個人戦!Q80</f>
        <v>0</v>
      </c>
      <c r="S72" s="148">
        <f>+個人戦!R80</f>
        <v>0</v>
      </c>
      <c r="T72" s="148">
        <f>+個人戦!S80</f>
        <v>0</v>
      </c>
      <c r="U72" s="148">
        <f>+個人戦!T80</f>
        <v>0</v>
      </c>
      <c r="V72" s="148">
        <f>+個人戦!U80</f>
        <v>0</v>
      </c>
      <c r="W72" s="150"/>
      <c r="X72" s="150"/>
      <c r="Y72" s="150"/>
    </row>
    <row r="73" spans="2:25">
      <c r="B73" s="149" t="s">
        <v>274</v>
      </c>
      <c r="C73" s="144"/>
      <c r="D73" s="144"/>
      <c r="E73" s="148">
        <f>+個人戦!C81</f>
        <v>0</v>
      </c>
      <c r="F73" s="148">
        <f>+個人戦!E81</f>
        <v>0</v>
      </c>
      <c r="G73" s="148">
        <f>+個人戦!F81</f>
        <v>0</v>
      </c>
      <c r="H73" s="148">
        <f>+個人戦!G81</f>
        <v>123</v>
      </c>
      <c r="I73" s="148">
        <f>+個人戦!H81</f>
        <v>0</v>
      </c>
      <c r="J73" s="148">
        <f>+個人戦!I81</f>
        <v>0</v>
      </c>
      <c r="K73" s="148">
        <f>+個人戦!J81</f>
        <v>0</v>
      </c>
      <c r="L73" s="148">
        <f>+個人戦!K81</f>
        <v>0</v>
      </c>
      <c r="M73" s="148">
        <f>+個人戦!L81</f>
        <v>0</v>
      </c>
      <c r="N73" s="148">
        <f>+個人戦!M81</f>
        <v>0</v>
      </c>
      <c r="O73" s="148">
        <f>+個人戦!N81</f>
        <v>0</v>
      </c>
      <c r="P73" s="148">
        <f>+個人戦!O81</f>
        <v>0</v>
      </c>
      <c r="Q73" s="148">
        <f>+個人戦!P81</f>
        <v>0</v>
      </c>
      <c r="R73" s="148">
        <f>+個人戦!Q81</f>
        <v>0</v>
      </c>
      <c r="S73" s="148">
        <f>+個人戦!R81</f>
        <v>0</v>
      </c>
      <c r="T73" s="148">
        <f>+個人戦!S81</f>
        <v>0</v>
      </c>
      <c r="U73" s="148">
        <f>+個人戦!T81</f>
        <v>0</v>
      </c>
      <c r="V73" s="148">
        <f>+個人戦!U81</f>
        <v>0</v>
      </c>
      <c r="W73" s="150"/>
      <c r="X73" s="150"/>
      <c r="Y73" s="150"/>
    </row>
    <row r="98" spans="2:23">
      <c r="B98" t="s">
        <v>279</v>
      </c>
      <c r="E98" s="128"/>
      <c r="F98" s="128"/>
      <c r="G98" s="128"/>
      <c r="H98" s="128"/>
      <c r="I98" s="128"/>
      <c r="J98" s="128"/>
      <c r="K98" s="128"/>
      <c r="L98" s="128"/>
      <c r="M98" s="128"/>
      <c r="N98" s="247"/>
      <c r="O98" s="248"/>
      <c r="P98" s="247"/>
      <c r="Q98" s="248"/>
      <c r="R98" s="247"/>
      <c r="S98" s="248"/>
      <c r="T98" s="247"/>
      <c r="U98" s="248"/>
      <c r="V98" s="249" t="s">
        <v>165</v>
      </c>
    </row>
    <row r="99" spans="2:23">
      <c r="B99" s="144" t="s">
        <v>187</v>
      </c>
      <c r="C99" s="144" t="s">
        <v>188</v>
      </c>
      <c r="D99" s="144" t="s">
        <v>189</v>
      </c>
      <c r="E99" s="147" t="s">
        <v>283</v>
      </c>
      <c r="F99" s="26" t="s">
        <v>6</v>
      </c>
      <c r="G99" s="27" t="s">
        <v>123</v>
      </c>
      <c r="H99" s="23" t="s">
        <v>154</v>
      </c>
      <c r="I99" s="23" t="s">
        <v>7</v>
      </c>
      <c r="J99" s="120" t="s">
        <v>24</v>
      </c>
      <c r="K99" s="23"/>
      <c r="L99" s="23"/>
      <c r="M99" s="23"/>
      <c r="N99" s="23"/>
      <c r="O99" s="23"/>
      <c r="P99" s="23"/>
      <c r="Q99" s="23"/>
      <c r="R99" s="23"/>
      <c r="S99" s="23"/>
      <c r="T99" s="23"/>
      <c r="U99" s="23"/>
      <c r="V99" s="250"/>
    </row>
    <row r="100" spans="2:23">
      <c r="E100">
        <f>+'団体戦（都道府県以外）'!C11:C11</f>
        <v>0</v>
      </c>
      <c r="J100">
        <f>+'団体戦（都道府県以外）'!D11</f>
        <v>0</v>
      </c>
      <c r="V100" t="e">
        <f>+'団体戦（都道府県以外）'!O11</f>
        <v>#N/A</v>
      </c>
    </row>
    <row r="101" spans="2:23">
      <c r="E101">
        <f>+'団体戦（都道府県以外）'!C12:C12</f>
        <v>0</v>
      </c>
      <c r="J101">
        <f>+'団体戦（都道府県以外）'!D12</f>
        <v>0</v>
      </c>
      <c r="V101" t="e">
        <f>+'団体戦（都道府県以外）'!O12</f>
        <v>#N/A</v>
      </c>
    </row>
    <row r="102" spans="2:23">
      <c r="D102" s="2"/>
      <c r="E102">
        <f>+'団体戦（都道府県以外）'!C13:C13</f>
        <v>0</v>
      </c>
      <c r="J102">
        <f>+'団体戦（都道府県以外）'!D13</f>
        <v>0</v>
      </c>
      <c r="V102" t="e">
        <f>+'団体戦（都道府県以外）'!O13</f>
        <v>#N/A</v>
      </c>
      <c r="W102" s="154"/>
    </row>
    <row r="103" spans="2:23">
      <c r="D103" s="2"/>
      <c r="E103">
        <f>+'団体戦（都道府県以外）'!C14:C14</f>
        <v>0</v>
      </c>
      <c r="J103">
        <f>+'団体戦（都道府県以外）'!D14</f>
        <v>0</v>
      </c>
      <c r="V103" t="e">
        <f>+'団体戦（都道府県以外）'!O14</f>
        <v>#N/A</v>
      </c>
    </row>
    <row r="104" spans="2:23">
      <c r="D104" s="2"/>
      <c r="E104">
        <f>+'団体戦（都道府県以外）'!C15:C15</f>
        <v>0</v>
      </c>
      <c r="J104">
        <f>+'団体戦（都道府県以外）'!D15</f>
        <v>0</v>
      </c>
      <c r="V104" t="e">
        <f>+'団体戦（都道府県以外）'!O15</f>
        <v>#N/A</v>
      </c>
    </row>
    <row r="105" spans="2:23">
      <c r="D105" s="2"/>
      <c r="E105">
        <f>+'団体戦（都道府県以外）'!C16:C16</f>
        <v>0</v>
      </c>
      <c r="J105">
        <f>+'団体戦（都道府県以外）'!D16</f>
        <v>0</v>
      </c>
      <c r="V105" t="e">
        <f>+'団体戦（都道府県以外）'!O16</f>
        <v>#N/A</v>
      </c>
    </row>
    <row r="106" spans="2:23">
      <c r="D106" s="2"/>
      <c r="E106">
        <f>+'団体戦（都道府県以外）'!C17:C17</f>
        <v>0</v>
      </c>
      <c r="J106">
        <f>+'団体戦（都道府県以外）'!D17</f>
        <v>0</v>
      </c>
      <c r="V106" t="e">
        <f>+'団体戦（都道府県以外）'!O17</f>
        <v>#N/A</v>
      </c>
    </row>
    <row r="107" spans="2:23">
      <c r="D107" s="2"/>
      <c r="E107">
        <f>+'団体戦（都道府県以外）'!C18:C18</f>
        <v>0</v>
      </c>
      <c r="J107">
        <f>+'団体戦（都道府県以外）'!D18</f>
        <v>0</v>
      </c>
      <c r="V107" t="e">
        <f>+'団体戦（都道府県以外）'!O18</f>
        <v>#N/A</v>
      </c>
    </row>
    <row r="108" spans="2:23">
      <c r="D108" s="2"/>
      <c r="E108">
        <f>+'団体戦（都道府県以外）'!C19:C19</f>
        <v>0</v>
      </c>
      <c r="J108">
        <f>+'団体戦（都道府県以外）'!D19</f>
        <v>0</v>
      </c>
      <c r="V108" t="e">
        <f>+'団体戦（都道府県以外）'!O19</f>
        <v>#N/A</v>
      </c>
    </row>
    <row r="109" spans="2:23">
      <c r="D109" s="2"/>
      <c r="E109">
        <f>+'団体戦（都道府県以外）'!C20:C20</f>
        <v>0</v>
      </c>
      <c r="J109">
        <f>+'団体戦（都道府県以外）'!D20</f>
        <v>0</v>
      </c>
      <c r="V109" t="e">
        <f>+'団体戦（都道府県以外）'!O20</f>
        <v>#N/A</v>
      </c>
    </row>
    <row r="110" spans="2:23">
      <c r="D110" s="2"/>
      <c r="E110">
        <f>+'団体戦（都道府県以外）'!C21:C21</f>
        <v>0</v>
      </c>
      <c r="J110">
        <f>+'団体戦（都道府県以外）'!D21</f>
        <v>0</v>
      </c>
      <c r="V110" t="e">
        <f>+'団体戦（都道府県以外）'!O21</f>
        <v>#N/A</v>
      </c>
    </row>
    <row r="111" spans="2:23">
      <c r="D111" s="2"/>
      <c r="E111">
        <f>+'団体戦（都道府県以外）'!C22:C22</f>
        <v>0</v>
      </c>
      <c r="J111">
        <f>+'団体戦（都道府県以外）'!D22</f>
        <v>0</v>
      </c>
      <c r="V111" t="e">
        <f>+'団体戦（都道府県以外）'!O22</f>
        <v>#N/A</v>
      </c>
    </row>
    <row r="112" spans="2:23">
      <c r="D112" s="2"/>
      <c r="E112">
        <f>+'団体戦（都道府県以外）'!C23:C23</f>
        <v>0</v>
      </c>
      <c r="J112">
        <f>+'団体戦（都道府県以外）'!D23</f>
        <v>0</v>
      </c>
      <c r="V112" t="e">
        <f>+'団体戦（都道府県以外）'!O23</f>
        <v>#N/A</v>
      </c>
    </row>
    <row r="113" spans="4:22">
      <c r="D113" s="2"/>
      <c r="E113">
        <f>+'団体戦（都道府県以外）'!C24:C24</f>
        <v>0</v>
      </c>
      <c r="J113">
        <f>+'団体戦（都道府県以外）'!D24</f>
        <v>0</v>
      </c>
      <c r="V113" t="e">
        <f>+'団体戦（都道府県以外）'!O24</f>
        <v>#N/A</v>
      </c>
    </row>
    <row r="114" spans="4:22">
      <c r="D114" s="2"/>
      <c r="E114">
        <f>+'団体戦（都道府県以外）'!C25:C25</f>
        <v>0</v>
      </c>
      <c r="J114">
        <f>+'団体戦（都道府県以外）'!D25</f>
        <v>0</v>
      </c>
      <c r="V114" t="e">
        <f>+'団体戦（都道府県以外）'!O25</f>
        <v>#N/A</v>
      </c>
    </row>
    <row r="115" spans="4:22">
      <c r="D115" s="2"/>
      <c r="E115">
        <f>+'団体戦（都道府県以外）'!C26:C26</f>
        <v>0</v>
      </c>
      <c r="J115">
        <f>+'団体戦（都道府県以外）'!D26</f>
        <v>0</v>
      </c>
      <c r="V115" t="e">
        <f>+'団体戦（都道府県以外）'!O26</f>
        <v>#N/A</v>
      </c>
    </row>
    <row r="116" spans="4:22">
      <c r="D116" s="2"/>
      <c r="E116">
        <f>+'団体戦（都道府県以外）'!C27:C27</f>
        <v>0</v>
      </c>
      <c r="J116">
        <f>+'団体戦（都道府県以外）'!D27</f>
        <v>0</v>
      </c>
      <c r="V116" t="e">
        <f>+'団体戦（都道府県以外）'!O27</f>
        <v>#N/A</v>
      </c>
    </row>
    <row r="117" spans="4:22">
      <c r="D117" s="2"/>
      <c r="E117">
        <f>+'団体戦（都道府県以外）'!C28:C28</f>
        <v>0</v>
      </c>
      <c r="J117">
        <f>+'団体戦（都道府県以外）'!D28</f>
        <v>0</v>
      </c>
      <c r="V117" t="e">
        <f>+'団体戦（都道府県以外）'!O28</f>
        <v>#N/A</v>
      </c>
    </row>
    <row r="118" spans="4:22">
      <c r="D118" s="2"/>
      <c r="E118">
        <f>+'団体戦（都道府県以外）'!C29:C29</f>
        <v>0</v>
      </c>
      <c r="J118">
        <f>+'団体戦（都道府県以外）'!D29</f>
        <v>0</v>
      </c>
      <c r="V118" t="e">
        <f>+'団体戦（都道府県以外）'!O29</f>
        <v>#N/A</v>
      </c>
    </row>
    <row r="119" spans="4:22">
      <c r="D119" s="2"/>
      <c r="E119">
        <f>+'団体戦（都道府県以外）'!C30:C30</f>
        <v>0</v>
      </c>
      <c r="J119">
        <f>+'団体戦（都道府県以外）'!D30</f>
        <v>0</v>
      </c>
      <c r="V119" t="e">
        <f>+'団体戦（都道府県以外）'!O30</f>
        <v>#N/A</v>
      </c>
    </row>
    <row r="120" spans="4:22">
      <c r="D120" s="2"/>
      <c r="E120">
        <f>+'団体戦（都道府県以外）'!C31:C31</f>
        <v>0</v>
      </c>
      <c r="J120">
        <f>+'団体戦（都道府県以外）'!D31</f>
        <v>0</v>
      </c>
      <c r="V120" t="e">
        <f>+'団体戦（都道府県以外）'!O31</f>
        <v>#N/A</v>
      </c>
    </row>
    <row r="121" spans="4:22">
      <c r="D121" s="2"/>
      <c r="E121">
        <f>+'団体戦（都道府県以外）'!C32:C32</f>
        <v>0</v>
      </c>
      <c r="J121">
        <f>+'団体戦（都道府県以外）'!D32</f>
        <v>0</v>
      </c>
      <c r="V121" t="e">
        <f>+'団体戦（都道府県以外）'!O32</f>
        <v>#N/A</v>
      </c>
    </row>
    <row r="122" spans="4:22">
      <c r="D122" s="2"/>
      <c r="E122">
        <f>+'団体戦（都道府県以外）'!C33:C33</f>
        <v>0</v>
      </c>
      <c r="J122">
        <f>+'団体戦（都道府県以外）'!D33</f>
        <v>0</v>
      </c>
      <c r="V122" t="e">
        <f>+'団体戦（都道府県以外）'!O33</f>
        <v>#N/A</v>
      </c>
    </row>
    <row r="123" spans="4:22">
      <c r="D123" s="2"/>
      <c r="E123">
        <f>+'団体戦（都道府県以外）'!C34:C34</f>
        <v>0</v>
      </c>
      <c r="J123">
        <f>+'団体戦（都道府県以外）'!D34</f>
        <v>0</v>
      </c>
      <c r="V123" t="e">
        <f>+'団体戦（都道府県以外）'!O34</f>
        <v>#N/A</v>
      </c>
    </row>
    <row r="124" spans="4:22">
      <c r="D124" s="2"/>
      <c r="E124">
        <f>+'団体戦（都道府県以外）'!C35:C35</f>
        <v>0</v>
      </c>
      <c r="J124">
        <f>+'団体戦（都道府県以外）'!D35</f>
        <v>0</v>
      </c>
      <c r="V124" t="e">
        <f>+'団体戦（都道府県以外）'!O35</f>
        <v>#N/A</v>
      </c>
    </row>
    <row r="125" spans="4:22">
      <c r="D125" s="2"/>
      <c r="E125">
        <f>+'団体戦（都道府県以外）'!C36:C36</f>
        <v>0</v>
      </c>
      <c r="J125">
        <f>+'団体戦（都道府県以外）'!D36</f>
        <v>0</v>
      </c>
      <c r="V125" t="e">
        <f>+'団体戦（都道府県以外）'!O36</f>
        <v>#N/A</v>
      </c>
    </row>
    <row r="126" spans="4:22">
      <c r="D126" s="2"/>
      <c r="E126">
        <f>+'団体戦（都道府県以外）'!C37:C37</f>
        <v>0</v>
      </c>
      <c r="J126">
        <f>+'団体戦（都道府県以外）'!D37</f>
        <v>0</v>
      </c>
      <c r="V126" t="e">
        <f>+'団体戦（都道府県以外）'!O37</f>
        <v>#N/A</v>
      </c>
    </row>
    <row r="127" spans="4:22">
      <c r="D127" s="2"/>
      <c r="E127">
        <f>+'団体戦（都道府県以外）'!C38:C38</f>
        <v>0</v>
      </c>
      <c r="J127">
        <f>+'団体戦（都道府県以外）'!D38</f>
        <v>0</v>
      </c>
      <c r="V127" t="e">
        <f>+'団体戦（都道府県以外）'!O38</f>
        <v>#N/A</v>
      </c>
    </row>
    <row r="128" spans="4:22">
      <c r="D128" s="2"/>
      <c r="E128">
        <f>+'団体戦（都道府県以外）'!C39:C39</f>
        <v>0</v>
      </c>
      <c r="J128">
        <f>+'団体戦（都道府県以外）'!D39</f>
        <v>0</v>
      </c>
      <c r="V128" t="e">
        <f>+'団体戦（都道府県以外）'!O39</f>
        <v>#N/A</v>
      </c>
    </row>
    <row r="129" spans="2:22">
      <c r="D129" s="2"/>
      <c r="E129">
        <f>+'団体戦（都道府県以外）'!C40:C40</f>
        <v>0</v>
      </c>
      <c r="J129">
        <f>+'団体戦（都道府県以外）'!D40</f>
        <v>0</v>
      </c>
      <c r="V129" t="e">
        <f>+'団体戦（都道府県以外）'!O40</f>
        <v>#N/A</v>
      </c>
    </row>
    <row r="135" spans="2:22">
      <c r="B135" s="1"/>
      <c r="C135" s="1"/>
      <c r="D135" s="1"/>
      <c r="E135" s="163"/>
      <c r="F135" s="1"/>
      <c r="G135" s="1"/>
      <c r="H135" s="1"/>
    </row>
    <row r="136" spans="2:22" ht="14">
      <c r="C136" s="164"/>
      <c r="D136" s="164"/>
      <c r="E136" s="164"/>
      <c r="F136" s="164"/>
      <c r="G136" s="164"/>
      <c r="H136" s="164"/>
    </row>
    <row r="137" spans="2:22" ht="14">
      <c r="C137" s="164"/>
      <c r="D137" s="164"/>
      <c r="E137" s="164"/>
      <c r="F137" s="164"/>
      <c r="G137" s="164"/>
      <c r="H137" s="164"/>
    </row>
    <row r="138" spans="2:22" ht="14">
      <c r="C138" s="164"/>
      <c r="D138" s="164"/>
      <c r="E138" s="164"/>
      <c r="F138" s="164"/>
      <c r="G138" s="164"/>
      <c r="H138" s="164"/>
    </row>
    <row r="139" spans="2:22" ht="14">
      <c r="C139" s="164"/>
      <c r="D139" s="164"/>
      <c r="E139" s="164"/>
      <c r="F139" s="164"/>
      <c r="G139" s="164"/>
      <c r="H139" s="164"/>
    </row>
    <row r="140" spans="2:22" ht="14">
      <c r="C140" s="164"/>
      <c r="D140" s="164"/>
      <c r="E140" s="164"/>
      <c r="F140" s="164"/>
      <c r="G140" s="164"/>
      <c r="H140" s="164"/>
    </row>
    <row r="141" spans="2:22" ht="14">
      <c r="C141" s="164"/>
      <c r="D141" s="164"/>
      <c r="E141" s="164"/>
      <c r="F141" s="164"/>
      <c r="G141" s="164"/>
      <c r="H141" s="164"/>
    </row>
    <row r="142" spans="2:22" ht="14">
      <c r="C142" s="164"/>
      <c r="D142" s="164"/>
      <c r="E142" s="164"/>
      <c r="F142" s="164"/>
      <c r="G142" s="164"/>
      <c r="H142" s="164"/>
    </row>
    <row r="143" spans="2:22" ht="14">
      <c r="C143" s="164"/>
      <c r="D143" s="164"/>
      <c r="E143" s="164"/>
      <c r="F143" s="164"/>
      <c r="G143" s="164"/>
      <c r="H143" s="164"/>
    </row>
    <row r="144" spans="2:22" ht="14">
      <c r="C144" s="164"/>
      <c r="D144" s="164"/>
      <c r="E144" s="164"/>
      <c r="F144" s="164"/>
      <c r="G144" s="164"/>
      <c r="H144" s="164"/>
    </row>
    <row r="145" spans="3:8" ht="14">
      <c r="C145" s="164"/>
      <c r="D145" s="164"/>
      <c r="E145" s="164"/>
      <c r="F145" s="164"/>
      <c r="G145" s="164"/>
      <c r="H145" s="164"/>
    </row>
  </sheetData>
  <sheetProtection algorithmName="SHA-512" hashValue="JwyYD3XuJy1588sBXIH3FAs8WFaw0I583Fz4j2Dq2x9omH7ZawNCXhZ3mG4ulzEwJod0ZHjg8l+NLlmjc1iJTA==" saltValue="0IbuL+3xpf01uTnmUit+GQ==" spinCount="100000" sheet="1" objects="1" scenarios="1"/>
  <mergeCells count="10">
    <mergeCell ref="N2:O2"/>
    <mergeCell ref="P2:Q2"/>
    <mergeCell ref="R2:S2"/>
    <mergeCell ref="T2:U2"/>
    <mergeCell ref="V2:V3"/>
    <mergeCell ref="N98:O98"/>
    <mergeCell ref="P98:Q98"/>
    <mergeCell ref="R98:S98"/>
    <mergeCell ref="T98:U98"/>
    <mergeCell ref="V98:V99"/>
  </mergeCells>
  <phoneticPr fontId="1"/>
  <dataValidations count="2">
    <dataValidation imeMode="halfAlpha" allowBlank="1" showInputMessage="1" showErrorMessage="1" sqref="AI4:AJ4 AG4" xr:uid="{1B9541E1-9942-4273-8C97-CDC783B198E1}"/>
    <dataValidation imeMode="on" allowBlank="1" showInputMessage="1" showErrorMessage="1" sqref="C136:H145 AE4:AF4 E4:Y73" xr:uid="{FEC93185-310A-49CA-97BD-6DB332FBF5B4}"/>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監督</vt:lpstr>
      <vt:lpstr>個人戦</vt:lpstr>
      <vt:lpstr>団体戦（都道府県以外）</vt:lpstr>
      <vt:lpstr>都道府県対抗団体組手</vt:lpstr>
      <vt:lpstr>審判</vt:lpstr>
      <vt:lpstr>送金内訳</vt:lpstr>
      <vt:lpstr>事務局用</vt:lpstr>
      <vt:lpstr>監督!Print_Area</vt:lpstr>
      <vt:lpstr>審判!Print_Area</vt:lpstr>
      <vt:lpstr>送金内訳!Print_Area</vt:lpstr>
      <vt:lpstr>都道府県対抗団体組手!Print_Area</vt:lpstr>
      <vt:lpstr>表紙!Print_Area</vt:lpstr>
      <vt:lpstr>個人戦!Print_Titles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JKS HQ</dc:creator>
  <cp:lastModifiedBy>JKS HQ (MATSUE)</cp:lastModifiedBy>
  <cp:lastPrinted>2023-04-11T08:23:49Z</cp:lastPrinted>
  <dcterms:created xsi:type="dcterms:W3CDTF">2012-04-05T01:33:06Z</dcterms:created>
  <dcterms:modified xsi:type="dcterms:W3CDTF">2023-04-25T08:25:26Z</dcterms:modified>
</cp:coreProperties>
</file>