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Z:\000共通\04_全国大会\第26回（2025）\01_要項・募集\"/>
    </mc:Choice>
  </mc:AlternateContent>
  <xr:revisionPtr revIDLastSave="0" documentId="13_ncr:1_{362FFCC9-2744-4021-8659-86937EDF0084}" xr6:coauthVersionLast="47" xr6:coauthVersionMax="47" xr10:uidLastSave="{00000000-0000-0000-0000-000000000000}"/>
  <bookViews>
    <workbookView xWindow="28680" yWindow="-120" windowWidth="29040" windowHeight="15720" tabRatio="853" xr2:uid="{00000000-000D-0000-FFFF-FFFF00000000}"/>
  </bookViews>
  <sheets>
    <sheet name="表紙" sheetId="20" r:id="rId1"/>
    <sheet name="監督コーチ" sheetId="21" r:id="rId2"/>
    <sheet name="個人戦" sheetId="1" r:id="rId3"/>
    <sheet name="団体戦（都道府県対抗以外）" sheetId="29" r:id="rId4"/>
    <sheet name="都道府県対抗団体組手" sheetId="33" r:id="rId5"/>
    <sheet name="審判" sheetId="24" r:id="rId6"/>
    <sheet name="送金内訳" sheetId="27" r:id="rId7"/>
    <sheet name="選択肢" sheetId="31" r:id="rId8"/>
  </sheets>
  <definedNames>
    <definedName name="_xlnm.Print_Area" localSheetId="1">監督コーチ!$A$1:$G$12</definedName>
    <definedName name="_xlnm.Print_Area" localSheetId="5">審判!$A$1:$K$34</definedName>
    <definedName name="_xlnm.Print_Area" localSheetId="6">送金内訳!$A$1:$H$35</definedName>
    <definedName name="_xlnm.Print_Titles" localSheetId="2">個人戦!$1:$9</definedName>
  </definedNames>
  <calcPr calcId="191029"/>
</workbook>
</file>

<file path=xl/calcChain.xml><?xml version="1.0" encoding="utf-8"?>
<calcChain xmlns="http://schemas.openxmlformats.org/spreadsheetml/2006/main">
  <c r="G10" i="27" l="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10" i="1"/>
  <c r="V9" i="1"/>
  <c r="G24" i="27"/>
  <c r="H26" i="1" l="1"/>
  <c r="V26" i="1" s="1"/>
  <c r="H10" i="1"/>
  <c r="H11" i="1"/>
  <c r="V11" i="1" s="1"/>
  <c r="H12" i="1"/>
  <c r="V12" i="1" s="1"/>
  <c r="H13" i="1"/>
  <c r="V13" i="1" s="1"/>
  <c r="H14" i="1"/>
  <c r="V14" i="1" s="1"/>
  <c r="H15" i="1"/>
  <c r="V15" i="1" s="1"/>
  <c r="H16" i="1"/>
  <c r="V16" i="1" s="1"/>
  <c r="H17" i="1"/>
  <c r="V17" i="1" s="1"/>
  <c r="H18" i="1"/>
  <c r="V18" i="1" s="1"/>
  <c r="H19" i="1"/>
  <c r="V19" i="1" s="1"/>
  <c r="H20" i="1"/>
  <c r="V20" i="1" s="1"/>
  <c r="H21" i="1"/>
  <c r="V21" i="1" s="1"/>
  <c r="H22" i="1"/>
  <c r="V22" i="1" s="1"/>
  <c r="H23" i="1"/>
  <c r="V23" i="1" s="1"/>
  <c r="H24" i="1"/>
  <c r="V24" i="1" s="1"/>
  <c r="H25" i="1"/>
  <c r="V25" i="1" s="1"/>
  <c r="H9" i="1"/>
  <c r="B10" i="24"/>
  <c r="B11" i="24"/>
  <c r="B12" i="24"/>
  <c r="B13" i="24"/>
  <c r="B14" i="24"/>
  <c r="B15" i="24"/>
  <c r="B16" i="24"/>
  <c r="B17" i="24"/>
  <c r="B18" i="24"/>
  <c r="B19" i="24"/>
  <c r="B20" i="24"/>
  <c r="B21" i="24"/>
  <c r="B22" i="24"/>
  <c r="B23" i="24"/>
  <c r="B24" i="24"/>
  <c r="B25" i="24"/>
  <c r="B26" i="24"/>
  <c r="B27" i="24"/>
  <c r="B28" i="24"/>
  <c r="B29" i="24"/>
  <c r="B30" i="24"/>
  <c r="B31" i="24"/>
  <c r="B32" i="24"/>
  <c r="B33" i="24"/>
  <c r="B9" i="24"/>
  <c r="A10" i="29"/>
  <c r="A11" i="29"/>
  <c r="A12" i="29"/>
  <c r="A13" i="2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9" i="29"/>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 i="1"/>
  <c r="H27" i="1"/>
  <c r="V27" i="1" s="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B10" i="29"/>
  <c r="B11" i="29"/>
  <c r="B12" i="29"/>
  <c r="B13" i="29"/>
  <c r="B14" i="29"/>
  <c r="B15" i="29"/>
  <c r="B16" i="29"/>
  <c r="B17" i="29"/>
  <c r="B18" i="29"/>
  <c r="B19" i="29"/>
  <c r="B20" i="29"/>
  <c r="B21" i="29"/>
  <c r="B22" i="29"/>
  <c r="B23" i="29"/>
  <c r="B24" i="29"/>
  <c r="B25" i="29"/>
  <c r="B26" i="29"/>
  <c r="B27" i="29"/>
  <c r="B28" i="29"/>
  <c r="B29" i="29"/>
  <c r="B30" i="29"/>
  <c r="B31" i="29"/>
  <c r="B32" i="29"/>
  <c r="B33" i="29"/>
  <c r="B34" i="29"/>
  <c r="B35" i="29"/>
  <c r="B36" i="29"/>
  <c r="B37" i="29"/>
  <c r="B38" i="29"/>
  <c r="B9" i="29"/>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 i="1"/>
  <c r="P7" i="29"/>
  <c r="P8" i="29"/>
  <c r="P10" i="29"/>
  <c r="P11" i="29"/>
  <c r="P12" i="29"/>
  <c r="P13" i="29"/>
  <c r="P14" i="29"/>
  <c r="P15" i="29"/>
  <c r="P16" i="29"/>
  <c r="P17" i="29"/>
  <c r="P18" i="29"/>
  <c r="P19" i="29"/>
  <c r="P20" i="29"/>
  <c r="P21" i="29"/>
  <c r="P22" i="29"/>
  <c r="P23" i="29"/>
  <c r="P24" i="29"/>
  <c r="P25" i="29"/>
  <c r="P26" i="29"/>
  <c r="P27" i="29"/>
  <c r="P28" i="29"/>
  <c r="P29" i="29"/>
  <c r="P30" i="29"/>
  <c r="P31" i="29"/>
  <c r="P32" i="29"/>
  <c r="P33" i="29"/>
  <c r="P34" i="29"/>
  <c r="P35" i="29"/>
  <c r="P36" i="29"/>
  <c r="P37" i="29"/>
  <c r="P38" i="29"/>
  <c r="P9" i="29"/>
  <c r="E23" i="27" l="1"/>
  <c r="G23" i="27" s="1"/>
  <c r="O5" i="1"/>
  <c r="U5" i="1"/>
  <c r="T5" i="1"/>
  <c r="S5" i="1"/>
  <c r="R5" i="1"/>
  <c r="Q5" i="1"/>
  <c r="P5" i="1"/>
  <c r="N5" i="1"/>
  <c r="M5" i="1"/>
  <c r="L5" i="1"/>
  <c r="E4" i="1"/>
  <c r="C3" i="27" l="1"/>
  <c r="E4" i="24"/>
  <c r="C4" i="24"/>
  <c r="C3" i="24"/>
  <c r="E3" i="1"/>
  <c r="B3" i="21"/>
  <c r="E3" i="29"/>
  <c r="C103" i="1" l="1"/>
  <c r="C106" i="1"/>
  <c r="C94" i="1"/>
  <c r="C84" i="1"/>
  <c r="C98" i="1"/>
  <c r="C107" i="1"/>
  <c r="C110" i="1"/>
  <c r="C91" i="1"/>
  <c r="C104" i="1"/>
  <c r="C81" i="1"/>
  <c r="C85" i="1"/>
  <c r="C88" i="1"/>
  <c r="C92" i="1"/>
  <c r="C95" i="1"/>
  <c r="C99" i="1"/>
  <c r="C108" i="1"/>
  <c r="C105" i="1"/>
  <c r="C101" i="1"/>
  <c r="C82" i="1"/>
  <c r="C89" i="1"/>
  <c r="C93" i="1"/>
  <c r="C96" i="1"/>
  <c r="C100" i="1"/>
  <c r="C102" i="1"/>
  <c r="C86" i="1"/>
  <c r="C109" i="1"/>
  <c r="C83" i="1"/>
  <c r="C90" i="1"/>
  <c r="C97" i="1"/>
  <c r="C87" i="1"/>
  <c r="E4" i="29"/>
  <c r="C17" i="29"/>
  <c r="G19" i="27"/>
  <c r="F4" i="27"/>
  <c r="C4" i="27"/>
  <c r="F3" i="27"/>
  <c r="C76" i="1"/>
  <c r="B2" i="21"/>
  <c r="G22" i="27"/>
  <c r="G11" i="27"/>
  <c r="G12" i="27"/>
  <c r="G13" i="27"/>
  <c r="G14" i="27"/>
  <c r="G15" i="27"/>
  <c r="G16" i="27"/>
  <c r="G17" i="27"/>
  <c r="G18" i="27"/>
  <c r="G20" i="27"/>
  <c r="G21" i="27"/>
  <c r="C22" i="29" l="1"/>
  <c r="C28" i="1"/>
  <c r="C35" i="1"/>
  <c r="C79" i="1"/>
  <c r="C63" i="1"/>
  <c r="C66" i="1"/>
  <c r="C17" i="1"/>
  <c r="C48" i="1"/>
  <c r="C60" i="1"/>
  <c r="C46" i="1"/>
  <c r="C65" i="1"/>
  <c r="C80" i="1"/>
  <c r="C24" i="1"/>
  <c r="C43" i="1"/>
  <c r="C15" i="1"/>
  <c r="C39" i="1"/>
  <c r="C20" i="1"/>
  <c r="C36" i="1"/>
  <c r="C47" i="1"/>
  <c r="C53" i="1"/>
  <c r="C71" i="1"/>
  <c r="C27" i="1"/>
  <c r="C37" i="1"/>
  <c r="C56" i="1"/>
  <c r="C26" i="1"/>
  <c r="C44" i="1"/>
  <c r="C69" i="1"/>
  <c r="C50" i="1"/>
  <c r="C58" i="1"/>
  <c r="C70" i="1"/>
  <c r="C31" i="1"/>
  <c r="C13" i="1"/>
  <c r="C49" i="1"/>
  <c r="C73" i="1"/>
  <c r="C62" i="1"/>
  <c r="C61" i="1"/>
  <c r="C55" i="1"/>
  <c r="C51" i="1"/>
  <c r="C59" i="1"/>
  <c r="C68" i="1"/>
  <c r="C77" i="1"/>
  <c r="C25" i="1"/>
  <c r="C54" i="1"/>
  <c r="C41" i="1"/>
  <c r="C45" i="1"/>
  <c r="C18" i="1"/>
  <c r="C11" i="1"/>
  <c r="C22" i="1"/>
  <c r="C57" i="1"/>
  <c r="C14" i="1"/>
  <c r="C33" i="1"/>
  <c r="C31" i="29"/>
  <c r="C67" i="1"/>
  <c r="C74" i="1"/>
  <c r="C72" i="1"/>
  <c r="C23" i="1"/>
  <c r="C40" i="1"/>
  <c r="C21" i="1"/>
  <c r="C30" i="1"/>
  <c r="C38" i="1"/>
  <c r="C12" i="1"/>
  <c r="C29" i="1"/>
  <c r="C78" i="1"/>
  <c r="C27" i="29"/>
  <c r="C19" i="1"/>
  <c r="C16" i="1"/>
  <c r="C64" i="1"/>
  <c r="C52" i="1"/>
  <c r="C34" i="1"/>
  <c r="C42" i="1"/>
  <c r="G25" i="27"/>
  <c r="C13" i="29"/>
  <c r="C35" i="29"/>
  <c r="C36" i="29"/>
  <c r="C23" i="29"/>
  <c r="C30" i="29"/>
  <c r="C32" i="1"/>
  <c r="C25" i="29"/>
  <c r="C28" i="29"/>
  <c r="C34" i="29"/>
  <c r="C12" i="29"/>
  <c r="C11" i="29"/>
  <c r="C19" i="29"/>
  <c r="C16" i="29"/>
  <c r="C26" i="29"/>
  <c r="C37" i="29"/>
  <c r="C75" i="1"/>
  <c r="C33" i="29"/>
  <c r="C15" i="29"/>
  <c r="C24" i="29"/>
  <c r="C32" i="29"/>
  <c r="C14" i="29"/>
  <c r="C29" i="29"/>
  <c r="C18" i="29"/>
  <c r="C21" i="29"/>
  <c r="C20" i="29"/>
  <c r="C38" i="29"/>
  <c r="C10" i="29"/>
  <c r="C9" i="29"/>
  <c r="V5" i="1" l="1"/>
</calcChain>
</file>

<file path=xl/sharedStrings.xml><?xml version="1.0" encoding="utf-8"?>
<sst xmlns="http://schemas.openxmlformats.org/spreadsheetml/2006/main" count="311" uniqueCount="221">
  <si>
    <t>例</t>
    <rPh sb="0" eb="1">
      <t>レイ</t>
    </rPh>
    <phoneticPr fontId="1"/>
  </si>
  <si>
    <t>連絡責任者</t>
    <rPh sb="0" eb="2">
      <t>レンラク</t>
    </rPh>
    <rPh sb="2" eb="5">
      <t>セキニンシャ</t>
    </rPh>
    <phoneticPr fontId="1"/>
  </si>
  <si>
    <t>連絡先e-mail</t>
    <rPh sb="0" eb="3">
      <t>レンラクサキ</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</si>
  <si>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</si>
  <si>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</si>
  <si>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</si>
  <si>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会員番号</t>
    <rPh sb="0" eb="2">
      <t>カイイン</t>
    </rPh>
    <rPh sb="2" eb="4">
      <t>バンゴウ</t>
    </rPh>
    <phoneticPr fontId="1"/>
  </si>
  <si>
    <t>性別</t>
    <rPh sb="0" eb="2">
      <t>セイベツ</t>
    </rPh>
    <phoneticPr fontId="1"/>
  </si>
  <si>
    <t>型</t>
    <rPh sb="0" eb="1">
      <t>カタ</t>
    </rPh>
    <phoneticPr fontId="1"/>
  </si>
  <si>
    <t>組手</t>
    <rPh sb="0" eb="2">
      <t>クミテ</t>
    </rPh>
    <phoneticPr fontId="1"/>
  </si>
  <si>
    <t>代表者</t>
    <rPh sb="0" eb="3">
      <t>ダイヒョウシャ</t>
    </rPh>
    <phoneticPr fontId="1"/>
  </si>
  <si>
    <t>監督</t>
    <rPh sb="0" eb="2">
      <t>カントク</t>
    </rPh>
    <phoneticPr fontId="1"/>
  </si>
  <si>
    <t>携帯番号</t>
    <rPh sb="0" eb="2">
      <t>ケイタイ</t>
    </rPh>
    <rPh sb="2" eb="4">
      <t>バンゴウ</t>
    </rPh>
    <phoneticPr fontId="1"/>
  </si>
  <si>
    <t>性別</t>
    <rPh sb="0" eb="2">
      <t>セイベツ</t>
    </rPh>
    <phoneticPr fontId="4"/>
  </si>
  <si>
    <t>出場区分</t>
    <rPh sb="0" eb="2">
      <t>シュツジョウ</t>
    </rPh>
    <rPh sb="2" eb="4">
      <t>クブン</t>
    </rPh>
    <phoneticPr fontId="4"/>
  </si>
  <si>
    <t>学年</t>
    <rPh sb="0" eb="2">
      <t>ガクネン</t>
    </rPh>
    <phoneticPr fontId="4"/>
  </si>
  <si>
    <t>男</t>
    <rPh sb="0" eb="1">
      <t>オトコ</t>
    </rPh>
    <phoneticPr fontId="4"/>
  </si>
  <si>
    <t>幼児</t>
    <rPh sb="0" eb="2">
      <t>ヨウジ</t>
    </rPh>
    <phoneticPr fontId="4"/>
  </si>
  <si>
    <t>女</t>
    <rPh sb="0" eb="1">
      <t>オンナ</t>
    </rPh>
    <phoneticPr fontId="4"/>
  </si>
  <si>
    <t>高校</t>
    <rPh sb="0" eb="2">
      <t>コウコウ</t>
    </rPh>
    <phoneticPr fontId="4"/>
  </si>
  <si>
    <t>一般</t>
    <rPh sb="0" eb="2">
      <t>イッパン</t>
    </rPh>
    <phoneticPr fontId="4"/>
  </si>
  <si>
    <t>マーク</t>
    <phoneticPr fontId="4"/>
  </si>
  <si>
    <t>○</t>
    <phoneticPr fontId="4"/>
  </si>
  <si>
    <t>学年</t>
    <rPh sb="0" eb="2">
      <t>ガクネン</t>
    </rPh>
    <phoneticPr fontId="1"/>
  </si>
  <si>
    <t>出場区分</t>
    <rPh sb="0" eb="2">
      <t>シュツジョウ</t>
    </rPh>
    <rPh sb="2" eb="4">
      <t>クブン</t>
    </rPh>
    <phoneticPr fontId="1"/>
  </si>
  <si>
    <t>小学校</t>
    <rPh sb="0" eb="2">
      <t>ショウガク</t>
    </rPh>
    <rPh sb="2" eb="3">
      <t>コウ</t>
    </rPh>
    <phoneticPr fontId="4"/>
  </si>
  <si>
    <t>中学校</t>
    <rPh sb="0" eb="2">
      <t>チュウガク</t>
    </rPh>
    <rPh sb="2" eb="3">
      <t>コウ</t>
    </rPh>
    <phoneticPr fontId="4"/>
  </si>
  <si>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</si>
  <si>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</si>
  <si>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</si>
  <si>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</si>
  <si>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</si>
  <si>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</si>
  <si>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小学校中学年団体型</t>
    <rPh sb="0" eb="3">
      <t>ショウガッコウ</t>
    </rPh>
    <rPh sb="3" eb="6">
      <t>チュウガクネン</t>
    </rPh>
    <rPh sb="6" eb="8">
      <t>ダンタイ</t>
    </rPh>
    <rPh sb="8" eb="9">
      <t>カタ</t>
    </rPh>
    <phoneticPr fontId="1"/>
  </si>
  <si>
    <t>親子型</t>
    <rPh sb="0" eb="2">
      <t>オヤコ</t>
    </rPh>
    <rPh sb="2" eb="3">
      <t>カタ</t>
    </rPh>
    <phoneticPr fontId="1"/>
  </si>
  <si>
    <t>車椅子団体型</t>
    <rPh sb="0" eb="3">
      <t>クルマイス</t>
    </rPh>
    <rPh sb="3" eb="5">
      <t>ダンタイ</t>
    </rPh>
    <rPh sb="5" eb="6">
      <t>カタ</t>
    </rPh>
    <phoneticPr fontId="1"/>
  </si>
  <si>
    <t>所属（支部・団体名）</t>
    <rPh sb="0" eb="2">
      <t>ショゾク</t>
    </rPh>
    <rPh sb="3" eb="5">
      <t>シブ</t>
    </rPh>
    <rPh sb="6" eb="8">
      <t>ダンタイ</t>
    </rPh>
    <rPh sb="8" eb="9">
      <t>メイ</t>
    </rPh>
    <phoneticPr fontId="1"/>
  </si>
  <si>
    <t>小学校中学年団体組手</t>
    <rPh sb="0" eb="3">
      <t>ショウガッコウ</t>
    </rPh>
    <rPh sb="3" eb="6">
      <t>チュウガクネン</t>
    </rPh>
    <rPh sb="6" eb="8">
      <t>ダンタイ</t>
    </rPh>
    <rPh sb="8" eb="10">
      <t>クミテ</t>
    </rPh>
    <phoneticPr fontId="1"/>
  </si>
  <si>
    <t>都道府県</t>
    <rPh sb="0" eb="4">
      <t>トドウフケン</t>
    </rPh>
    <phoneticPr fontId="4"/>
  </si>
  <si>
    <t>本部長</t>
    <rPh sb="0" eb="3">
      <t>ホンブチョウ</t>
    </rPh>
    <phoneticPr fontId="4"/>
  </si>
  <si>
    <t>氏名</t>
    <rPh sb="0" eb="2">
      <t>シメイ</t>
    </rPh>
    <phoneticPr fontId="4"/>
  </si>
  <si>
    <t>資格</t>
    <rPh sb="0" eb="2">
      <t>シカク</t>
    </rPh>
    <phoneticPr fontId="4"/>
  </si>
  <si>
    <t>車椅子</t>
    <rPh sb="0" eb="3">
      <t>クルマイス</t>
    </rPh>
    <phoneticPr fontId="4"/>
  </si>
  <si>
    <t>A</t>
    <phoneticPr fontId="4"/>
  </si>
  <si>
    <t>B</t>
    <phoneticPr fontId="4"/>
  </si>
  <si>
    <t>C</t>
    <phoneticPr fontId="4"/>
  </si>
  <si>
    <t>D</t>
    <phoneticPr fontId="4"/>
  </si>
  <si>
    <t>支部・団体名</t>
    <rPh sb="0" eb="2">
      <t>シブ</t>
    </rPh>
    <rPh sb="3" eb="6">
      <t>ダンタイメイ</t>
    </rPh>
    <phoneticPr fontId="1"/>
  </si>
  <si>
    <t>△</t>
    <phoneticPr fontId="4"/>
  </si>
  <si>
    <t>×</t>
    <phoneticPr fontId="4"/>
  </si>
  <si>
    <t>○</t>
    <phoneticPr fontId="1"/>
  </si>
  <si>
    <t>※審判の申し込みは必ず都道府県本部長の許可を得て下さい。</t>
    <rPh sb="1" eb="3">
      <t>シンパン</t>
    </rPh>
    <rPh sb="4" eb="5">
      <t>モウ</t>
    </rPh>
    <rPh sb="6" eb="7">
      <t>コ</t>
    </rPh>
    <rPh sb="9" eb="10">
      <t>カナラ</t>
    </rPh>
    <rPh sb="11" eb="15">
      <t>トドウフケン</t>
    </rPh>
    <rPh sb="15" eb="17">
      <t>ホンブ</t>
    </rPh>
    <rPh sb="17" eb="18">
      <t>チョウ</t>
    </rPh>
    <rPh sb="19" eb="21">
      <t>キョカ</t>
    </rPh>
    <rPh sb="22" eb="23">
      <t>エ</t>
    </rPh>
    <rPh sb="24" eb="25">
      <t>クダ</t>
    </rPh>
    <phoneticPr fontId="4"/>
  </si>
  <si>
    <t>送金内訳書</t>
    <rPh sb="0" eb="1">
      <t>ソウ</t>
    </rPh>
    <rPh sb="1" eb="2">
      <t>キン</t>
    </rPh>
    <rPh sb="2" eb="3">
      <t>ナイ</t>
    </rPh>
    <phoneticPr fontId="4"/>
  </si>
  <si>
    <t>振込先</t>
    <rPh sb="0" eb="3">
      <t>フリコミサキ</t>
    </rPh>
    <phoneticPr fontId="4"/>
  </si>
  <si>
    <t>↓</t>
    <phoneticPr fontId="4"/>
  </si>
  <si>
    <t>人</t>
    <rPh sb="0" eb="1">
      <t>ニン</t>
    </rPh>
    <phoneticPr fontId="4"/>
  </si>
  <si>
    <t>団体</t>
    <rPh sb="0" eb="2">
      <t>ダンタイ</t>
    </rPh>
    <phoneticPr fontId="4"/>
  </si>
  <si>
    <t>チーム</t>
    <phoneticPr fontId="4"/>
  </si>
  <si>
    <t>個人・型</t>
    <rPh sb="0" eb="2">
      <t>コジン</t>
    </rPh>
    <rPh sb="3" eb="4">
      <t>カタ</t>
    </rPh>
    <phoneticPr fontId="4"/>
  </si>
  <si>
    <t>個人・組手</t>
    <rPh sb="0" eb="2">
      <t>コジン</t>
    </rPh>
    <rPh sb="3" eb="5">
      <t>クミテ</t>
    </rPh>
    <phoneticPr fontId="4"/>
  </si>
  <si>
    <t>団体・型</t>
    <rPh sb="0" eb="2">
      <t>ダンタイ</t>
    </rPh>
    <rPh sb="3" eb="4">
      <t>カタ</t>
    </rPh>
    <phoneticPr fontId="4"/>
  </si>
  <si>
    <t>団体・組手</t>
    <rPh sb="0" eb="2">
      <t>ダンタイ</t>
    </rPh>
    <rPh sb="3" eb="5">
      <t>クミテ</t>
    </rPh>
    <phoneticPr fontId="4"/>
  </si>
  <si>
    <t>親子</t>
  </si>
  <si>
    <t>親子</t>
    <rPh sb="0" eb="2">
      <t>オヤコ</t>
    </rPh>
    <phoneticPr fontId="4"/>
  </si>
  <si>
    <t>大　会　協　賛　金</t>
    <rPh sb="0" eb="1">
      <t>ダイ</t>
    </rPh>
    <rPh sb="2" eb="3">
      <t>カイ</t>
    </rPh>
    <rPh sb="4" eb="5">
      <t>キョウ</t>
    </rPh>
    <rPh sb="6" eb="7">
      <t>サン</t>
    </rPh>
    <rPh sb="8" eb="9">
      <t>キン</t>
    </rPh>
    <phoneticPr fontId="4"/>
  </si>
  <si>
    <t>口</t>
    <rPh sb="0" eb="1">
      <t>クチ</t>
    </rPh>
    <phoneticPr fontId="4"/>
  </si>
  <si>
    <t>広　　告　　料　　金</t>
    <rPh sb="0" eb="1">
      <t>ヒロ</t>
    </rPh>
    <rPh sb="3" eb="4">
      <t>コク</t>
    </rPh>
    <rPh sb="6" eb="7">
      <t>リョウ</t>
    </rPh>
    <rPh sb="9" eb="10">
      <t>キン</t>
    </rPh>
    <phoneticPr fontId="4"/>
  </si>
  <si>
    <t>No.を入力→</t>
    <rPh sb="4" eb="6">
      <t>ニュウリョク</t>
    </rPh>
    <phoneticPr fontId="4"/>
  </si>
  <si>
    <t>合計</t>
    <rPh sb="0" eb="2">
      <t>ゴウケイ</t>
    </rPh>
    <phoneticPr fontId="4"/>
  </si>
  <si>
    <t>広告料金表</t>
    <rPh sb="0" eb="2">
      <t>コウコク</t>
    </rPh>
    <rPh sb="2" eb="5">
      <t>リョウキンヒョウ</t>
    </rPh>
    <phoneticPr fontId="4"/>
  </si>
  <si>
    <t>No.</t>
    <phoneticPr fontId="4"/>
  </si>
  <si>
    <t>お申込枠</t>
    <rPh sb="1" eb="3">
      <t>モウシコミ</t>
    </rPh>
    <rPh sb="3" eb="4">
      <t>ワク</t>
    </rPh>
    <phoneticPr fontId="4"/>
  </si>
  <si>
    <t>サイズ</t>
    <phoneticPr fontId="4"/>
  </si>
  <si>
    <t>料金（円）</t>
    <rPh sb="0" eb="2">
      <t>リョウキン</t>
    </rPh>
    <rPh sb="3" eb="4">
      <t>エン</t>
    </rPh>
    <phoneticPr fontId="4"/>
  </si>
  <si>
    <t>表紙２．３対面</t>
    <rPh sb="0" eb="2">
      <t>ヒョウシ</t>
    </rPh>
    <rPh sb="5" eb="7">
      <t>タイメン</t>
    </rPh>
    <phoneticPr fontId="4"/>
  </si>
  <si>
    <t>１７０×２６０</t>
    <phoneticPr fontId="4"/>
  </si>
  <si>
    <t>文中全枠</t>
    <rPh sb="0" eb="2">
      <t>ブンチュウ</t>
    </rPh>
    <rPh sb="2" eb="3">
      <t>ゼン</t>
    </rPh>
    <rPh sb="3" eb="4">
      <t>ワク</t>
    </rPh>
    <phoneticPr fontId="4"/>
  </si>
  <si>
    <t>半枠</t>
    <rPh sb="0" eb="1">
      <t>ハン</t>
    </rPh>
    <phoneticPr fontId="4"/>
  </si>
  <si>
    <t>１７０×１２８</t>
    <phoneticPr fontId="4"/>
  </si>
  <si>
    <t>１／４枠</t>
    <rPh sb="3" eb="4">
      <t>ワク</t>
    </rPh>
    <phoneticPr fontId="4"/>
  </si>
  <si>
    <t>８３×１２８</t>
    <phoneticPr fontId="4"/>
  </si>
  <si>
    <t>人</t>
    <rPh sb="0" eb="1">
      <t>ニン</t>
    </rPh>
    <phoneticPr fontId="1"/>
  </si>
  <si>
    <t>口数</t>
    <rPh sb="0" eb="1">
      <t>クチ</t>
    </rPh>
    <rPh sb="1" eb="2">
      <t>スウ</t>
    </rPh>
    <phoneticPr fontId="1"/>
  </si>
  <si>
    <t>氏名</t>
    <rPh sb="0" eb="2">
      <t>シメイ</t>
    </rPh>
    <phoneticPr fontId="1"/>
  </si>
  <si>
    <t>幼児
小学生
中学生
高校生</t>
    <rPh sb="0" eb="2">
      <t>ヨウジ</t>
    </rPh>
    <rPh sb="3" eb="6">
      <t>ショウガクセイ</t>
    </rPh>
    <rPh sb="7" eb="10">
      <t>チュウガクセイ</t>
    </rPh>
    <rPh sb="11" eb="14">
      <t>コウコウセイ</t>
    </rPh>
    <phoneticPr fontId="4"/>
  </si>
  <si>
    <t>個人組手</t>
    <rPh sb="0" eb="2">
      <t>コジン</t>
    </rPh>
    <rPh sb="2" eb="4">
      <t>クミテ</t>
    </rPh>
    <phoneticPr fontId="1"/>
  </si>
  <si>
    <t>個人型</t>
    <rPh sb="0" eb="2">
      <t>コジン</t>
    </rPh>
    <rPh sb="2" eb="3">
      <t>カタ</t>
    </rPh>
    <phoneticPr fontId="4"/>
  </si>
  <si>
    <t>都道府県対抗団体組手</t>
    <rPh sb="0" eb="4">
      <t>トドウフケン</t>
    </rPh>
    <rPh sb="4" eb="6">
      <t>タイコウ</t>
    </rPh>
    <rPh sb="6" eb="8">
      <t>ダンタイ</t>
    </rPh>
    <rPh sb="8" eb="10">
      <t>クミテ</t>
    </rPh>
    <phoneticPr fontId="1"/>
  </si>
  <si>
    <t>ゼッケン送付先</t>
    <rPh sb="4" eb="6">
      <t>ソウフ</t>
    </rPh>
    <rPh sb="6" eb="7">
      <t>サキ</t>
    </rPh>
    <phoneticPr fontId="1"/>
  </si>
  <si>
    <t>連絡責任者
携帯番号</t>
    <rPh sb="0" eb="2">
      <t>レンラク</t>
    </rPh>
    <rPh sb="2" eb="5">
      <t>セキニンシャ</t>
    </rPh>
    <rPh sb="6" eb="8">
      <t>ケイタイ</t>
    </rPh>
    <rPh sb="8" eb="10">
      <t>バンゴウ</t>
    </rPh>
    <phoneticPr fontId="1"/>
  </si>
  <si>
    <t>都道府県対抗団体組手申込書</t>
    <rPh sb="0" eb="4">
      <t>トドウフケン</t>
    </rPh>
    <rPh sb="4" eb="6">
      <t>タイコウ</t>
    </rPh>
    <rPh sb="6" eb="8">
      <t>ダンタイ</t>
    </rPh>
    <rPh sb="8" eb="10">
      <t>クミテ</t>
    </rPh>
    <rPh sb="10" eb="13">
      <t>モウシコミショ</t>
    </rPh>
    <phoneticPr fontId="1"/>
  </si>
  <si>
    <t>監督氏名</t>
    <rPh sb="0" eb="2">
      <t>カントク</t>
    </rPh>
    <rPh sb="2" eb="4">
      <t>シメイ</t>
    </rPh>
    <phoneticPr fontId="1"/>
  </si>
  <si>
    <t>小学校
１～３年生</t>
    <rPh sb="0" eb="3">
      <t>ショウガッコウ</t>
    </rPh>
    <rPh sb="7" eb="9">
      <t>ネンセイ</t>
    </rPh>
    <phoneticPr fontId="1"/>
  </si>
  <si>
    <t>選手</t>
    <rPh sb="0" eb="2">
      <t>センシュ</t>
    </rPh>
    <phoneticPr fontId="1"/>
  </si>
  <si>
    <t>補欠</t>
    <rPh sb="0" eb="2">
      <t>ホケツ</t>
    </rPh>
    <phoneticPr fontId="1"/>
  </si>
  <si>
    <t>小学校
４～６年生</t>
    <rPh sb="0" eb="3">
      <t>ショウガッコウ</t>
    </rPh>
    <rPh sb="7" eb="9">
      <t>ネンセイ</t>
    </rPh>
    <phoneticPr fontId="1"/>
  </si>
  <si>
    <t>中学
男子</t>
    <rPh sb="0" eb="2">
      <t>チュウガク</t>
    </rPh>
    <rPh sb="3" eb="5">
      <t>ダンシ</t>
    </rPh>
    <phoneticPr fontId="1"/>
  </si>
  <si>
    <t>中学
女子</t>
    <rPh sb="0" eb="2">
      <t>チュウガク</t>
    </rPh>
    <rPh sb="3" eb="5">
      <t>ジョシ</t>
    </rPh>
    <phoneticPr fontId="1"/>
  </si>
  <si>
    <t>高校一般
男子</t>
    <rPh sb="0" eb="2">
      <t>コウコウ</t>
    </rPh>
    <rPh sb="2" eb="4">
      <t>イッパン</t>
    </rPh>
    <rPh sb="5" eb="7">
      <t>ダンシ</t>
    </rPh>
    <phoneticPr fontId="1"/>
  </si>
  <si>
    <t>高校一般
女子</t>
    <rPh sb="0" eb="2">
      <t>コウコウ</t>
    </rPh>
    <rPh sb="2" eb="4">
      <t>イッパン</t>
    </rPh>
    <rPh sb="5" eb="7">
      <t>ジョシ</t>
    </rPh>
    <phoneticPr fontId="1"/>
  </si>
  <si>
    <t>12345</t>
    <phoneticPr fontId="1"/>
  </si>
  <si>
    <t>個人戦合計人数</t>
    <rPh sb="0" eb="3">
      <t>コジンセン</t>
    </rPh>
    <rPh sb="3" eb="5">
      <t>ゴウケイ</t>
    </rPh>
    <rPh sb="5" eb="7">
      <t>ニンズウ</t>
    </rPh>
    <phoneticPr fontId="1"/>
  </si>
  <si>
    <t>段位</t>
    <rPh sb="0" eb="2">
      <t>ダンイ</t>
    </rPh>
    <phoneticPr fontId="1"/>
  </si>
  <si>
    <t>審判員資格</t>
    <rPh sb="0" eb="2">
      <t>シンパン</t>
    </rPh>
    <rPh sb="2" eb="3">
      <t>イン</t>
    </rPh>
    <rPh sb="3" eb="5">
      <t>シカク</t>
    </rPh>
    <phoneticPr fontId="1"/>
  </si>
  <si>
    <t>指導員資格</t>
    <rPh sb="0" eb="2">
      <t>シドウ</t>
    </rPh>
    <rPh sb="2" eb="3">
      <t>イン</t>
    </rPh>
    <rPh sb="3" eb="5">
      <t>シカク</t>
    </rPh>
    <phoneticPr fontId="1"/>
  </si>
  <si>
    <t>三段</t>
    <rPh sb="0" eb="2">
      <t>サンダン</t>
    </rPh>
    <phoneticPr fontId="1"/>
  </si>
  <si>
    <t>四段</t>
    <rPh sb="0" eb="2">
      <t>ヨンダン</t>
    </rPh>
    <phoneticPr fontId="1"/>
  </si>
  <si>
    <t>五段</t>
    <rPh sb="0" eb="2">
      <t>ゴダン</t>
    </rPh>
    <phoneticPr fontId="1"/>
  </si>
  <si>
    <t>六段</t>
    <rPh sb="0" eb="2">
      <t>ロクダン</t>
    </rPh>
    <phoneticPr fontId="1"/>
  </si>
  <si>
    <t>七段</t>
    <rPh sb="0" eb="2">
      <t>ナナダン</t>
    </rPh>
    <phoneticPr fontId="1"/>
  </si>
  <si>
    <t>八段</t>
    <rPh sb="0" eb="2">
      <t>ハチダン</t>
    </rPh>
    <phoneticPr fontId="1"/>
  </si>
  <si>
    <t>C級</t>
    <rPh sb="1" eb="2">
      <t>キュウ</t>
    </rPh>
    <phoneticPr fontId="1"/>
  </si>
  <si>
    <t>D級</t>
    <rPh sb="1" eb="2">
      <t>キュウ</t>
    </rPh>
    <phoneticPr fontId="1"/>
  </si>
  <si>
    <t>生年月日</t>
    <rPh sb="0" eb="2">
      <t>セイネン</t>
    </rPh>
    <rPh sb="2" eb="4">
      <t>ガッピ</t>
    </rPh>
    <phoneticPr fontId="1"/>
  </si>
  <si>
    <t>組織コード</t>
    <rPh sb="0" eb="2">
      <t>ソシキ</t>
    </rPh>
    <phoneticPr fontId="1"/>
  </si>
  <si>
    <t>支部名</t>
    <rPh sb="0" eb="2">
      <t>シブ</t>
    </rPh>
    <rPh sb="2" eb="3">
      <t>メイ</t>
    </rPh>
    <phoneticPr fontId="1"/>
  </si>
  <si>
    <t>名刺判</t>
    <rPh sb="0" eb="3">
      <t>メイシバン</t>
    </rPh>
    <phoneticPr fontId="4"/>
  </si>
  <si>
    <t>５５×８４</t>
    <phoneticPr fontId="4"/>
  </si>
  <si>
    <t>一般二部</t>
    <rPh sb="0" eb="4">
      <t>イッパンニブ</t>
    </rPh>
    <phoneticPr fontId="1"/>
  </si>
  <si>
    <t>一般三部</t>
    <rPh sb="0" eb="4">
      <t>イッパンサンブ</t>
    </rPh>
    <phoneticPr fontId="1"/>
  </si>
  <si>
    <t>一般四部</t>
    <rPh sb="0" eb="2">
      <t>イッパン</t>
    </rPh>
    <rPh sb="2" eb="4">
      <t>ヨンブ</t>
    </rPh>
    <phoneticPr fontId="1"/>
  </si>
  <si>
    <t>一般五部</t>
    <rPh sb="0" eb="2">
      <t>イッパン</t>
    </rPh>
    <rPh sb="2" eb="4">
      <t>ゴブ</t>
    </rPh>
    <phoneticPr fontId="1"/>
  </si>
  <si>
    <t>一般六部</t>
    <rPh sb="0" eb="2">
      <t>イッパン</t>
    </rPh>
    <rPh sb="2" eb="4">
      <t>ロクブ</t>
    </rPh>
    <phoneticPr fontId="1"/>
  </si>
  <si>
    <t>一般七部</t>
    <rPh sb="0" eb="2">
      <t>イッパン</t>
    </rPh>
    <rPh sb="2" eb="4">
      <t>ナナブ</t>
    </rPh>
    <phoneticPr fontId="1"/>
  </si>
  <si>
    <t>一般八部</t>
    <rPh sb="0" eb="2">
      <t>イッパン</t>
    </rPh>
    <rPh sb="2" eb="4">
      <t>ハチブ</t>
    </rPh>
    <phoneticPr fontId="1"/>
  </si>
  <si>
    <t>一般九部</t>
    <rPh sb="0" eb="2">
      <t>イッパン</t>
    </rPh>
    <rPh sb="2" eb="4">
      <t>キュウブ</t>
    </rPh>
    <phoneticPr fontId="1"/>
  </si>
  <si>
    <t>40‐44歳</t>
    <rPh sb="5" eb="6">
      <t>サイ</t>
    </rPh>
    <phoneticPr fontId="1"/>
  </si>
  <si>
    <t>45‐49歳</t>
    <rPh sb="5" eb="6">
      <t>サイ</t>
    </rPh>
    <phoneticPr fontId="1"/>
  </si>
  <si>
    <t>50‐54歳</t>
    <rPh sb="5" eb="6">
      <t>サイ</t>
    </rPh>
    <phoneticPr fontId="1"/>
  </si>
  <si>
    <t>55‐59歳</t>
    <rPh sb="5" eb="6">
      <t>サイ</t>
    </rPh>
    <phoneticPr fontId="1"/>
  </si>
  <si>
    <t>60‐64歳</t>
    <rPh sb="5" eb="6">
      <t>サイ</t>
    </rPh>
    <phoneticPr fontId="1"/>
  </si>
  <si>
    <t>65-69歳</t>
    <rPh sb="5" eb="6">
      <t>サイ</t>
    </rPh>
    <phoneticPr fontId="1"/>
  </si>
  <si>
    <t>80歳以上</t>
    <rPh sb="2" eb="5">
      <t>サイイジョウ</t>
    </rPh>
    <phoneticPr fontId="1"/>
  </si>
  <si>
    <t>65歳以上</t>
    <rPh sb="2" eb="3">
      <t>サイ</t>
    </rPh>
    <rPh sb="3" eb="5">
      <t>イジョウ</t>
    </rPh>
    <phoneticPr fontId="1"/>
  </si>
  <si>
    <t>送り先</t>
    <rPh sb="0" eb="1">
      <t>オク</t>
    </rPh>
    <rPh sb="2" eb="3">
      <t>サキ</t>
    </rPh>
    <phoneticPr fontId="1"/>
  </si>
  <si>
    <t>地区</t>
    <rPh sb="0" eb="2">
      <t>チク</t>
    </rPh>
    <phoneticPr fontId="1"/>
  </si>
  <si>
    <t>全国</t>
    <rPh sb="0" eb="2">
      <t>ゼンコク</t>
    </rPh>
    <phoneticPr fontId="1"/>
  </si>
  <si>
    <t>60-64歳</t>
    <rPh sb="5" eb="6">
      <t>サイ</t>
    </rPh>
    <phoneticPr fontId="1"/>
  </si>
  <si>
    <t>65歳以上</t>
    <rPh sb="2" eb="5">
      <t>サイイジョウ</t>
    </rPh>
    <phoneticPr fontId="1"/>
  </si>
  <si>
    <t>個人・古典型</t>
    <phoneticPr fontId="1"/>
  </si>
  <si>
    <t>個人・自由一本組手</t>
    <rPh sb="0" eb="2">
      <t>コジン</t>
    </rPh>
    <rPh sb="3" eb="5">
      <t>ジユウ</t>
    </rPh>
    <rPh sb="5" eb="7">
      <t>イッポン</t>
    </rPh>
    <rPh sb="7" eb="9">
      <t>クミテ</t>
    </rPh>
    <phoneticPr fontId="1"/>
  </si>
  <si>
    <t>70-74歳</t>
    <rPh sb="5" eb="6">
      <t>サイ</t>
    </rPh>
    <phoneticPr fontId="1"/>
  </si>
  <si>
    <t>75-79歳</t>
    <rPh sb="5" eb="6">
      <t>サイ</t>
    </rPh>
    <phoneticPr fontId="1"/>
  </si>
  <si>
    <t>年齢</t>
    <rPh sb="0" eb="2">
      <t>ネンレイ</t>
    </rPh>
    <phoneticPr fontId="1"/>
  </si>
  <si>
    <t>高田　太郞</t>
    <rPh sb="0" eb="2">
      <t>タカダ</t>
    </rPh>
    <rPh sb="3" eb="5">
      <t>タロウ</t>
    </rPh>
    <phoneticPr fontId="1"/>
  </si>
  <si>
    <t>古典型</t>
    <rPh sb="0" eb="2">
      <t>コテン</t>
    </rPh>
    <rPh sb="2" eb="3">
      <t>ガタ</t>
    </rPh>
    <phoneticPr fontId="1"/>
  </si>
  <si>
    <t>車椅子型</t>
    <rPh sb="0" eb="3">
      <t>クルマイス</t>
    </rPh>
    <rPh sb="3" eb="4">
      <t>カタ</t>
    </rPh>
    <phoneticPr fontId="1"/>
  </si>
  <si>
    <t>健常者</t>
    <rPh sb="0" eb="3">
      <t>ケンジョウシャ</t>
    </rPh>
    <phoneticPr fontId="1"/>
  </si>
  <si>
    <t>障がい者</t>
    <rPh sb="0" eb="1">
      <t>ショウ</t>
    </rPh>
    <rPh sb="3" eb="4">
      <t>シャ</t>
    </rPh>
    <phoneticPr fontId="1"/>
  </si>
  <si>
    <t>車椅子組手</t>
    <rPh sb="0" eb="3">
      <t>クルマイス</t>
    </rPh>
    <rPh sb="3" eb="5">
      <t>クミテ</t>
    </rPh>
    <phoneticPr fontId="1"/>
  </si>
  <si>
    <t>自由一本組手</t>
    <rPh sb="0" eb="2">
      <t>ジユウ</t>
    </rPh>
    <rPh sb="2" eb="4">
      <t>イッポン</t>
    </rPh>
    <rPh sb="4" eb="6">
      <t>クミテ</t>
    </rPh>
    <phoneticPr fontId="1"/>
  </si>
  <si>
    <t>65歳～</t>
    <rPh sb="2" eb="3">
      <t>サイ</t>
    </rPh>
    <phoneticPr fontId="1"/>
  </si>
  <si>
    <t>18-49歳</t>
    <rPh sb="5" eb="6">
      <t>サイ</t>
    </rPh>
    <phoneticPr fontId="1"/>
  </si>
  <si>
    <t>50歳～</t>
    <rPh sb="2" eb="3">
      <t>サイ</t>
    </rPh>
    <phoneticPr fontId="1"/>
  </si>
  <si>
    <t>参加費</t>
    <rPh sb="0" eb="3">
      <t>サンカヒ</t>
    </rPh>
    <phoneticPr fontId="1"/>
  </si>
  <si>
    <r>
      <t>氏名、会員番号、生年月日以外は</t>
    </r>
    <r>
      <rPr>
        <sz val="11"/>
        <rFont val="ＭＳ Ｐゴシック"/>
        <family val="3"/>
        <charset val="128"/>
        <scheme val="minor"/>
      </rPr>
      <t>▼</t>
    </r>
    <r>
      <rPr>
        <sz val="11"/>
        <color rgb="FFFF0000"/>
        <rFont val="ＭＳ Ｐゴシック"/>
        <family val="3"/>
        <charset val="128"/>
        <scheme val="minor"/>
      </rPr>
      <t>で選択して下さい。参加は”１”を入力。不参加は空欄として下さい。</t>
    </r>
    <rPh sb="0" eb="2">
      <t>シメイ</t>
    </rPh>
    <rPh sb="3" eb="5">
      <t>カイイン</t>
    </rPh>
    <rPh sb="5" eb="7">
      <t>バンゴウ</t>
    </rPh>
    <rPh sb="8" eb="10">
      <t>セイネン</t>
    </rPh>
    <rPh sb="10" eb="12">
      <t>ガッピ</t>
    </rPh>
    <rPh sb="12" eb="14">
      <t>イガイ</t>
    </rPh>
    <rPh sb="17" eb="19">
      <t>センタク</t>
    </rPh>
    <rPh sb="21" eb="22">
      <t>クダ</t>
    </rPh>
    <rPh sb="25" eb="27">
      <t>サンカ</t>
    </rPh>
    <rPh sb="32" eb="34">
      <t>ニュウリョク</t>
    </rPh>
    <rPh sb="35" eb="38">
      <t>フサンカ</t>
    </rPh>
    <rPh sb="39" eb="41">
      <t>クウラン</t>
    </rPh>
    <rPh sb="44" eb="45">
      <t>クダ</t>
    </rPh>
    <phoneticPr fontId="1"/>
  </si>
  <si>
    <t>立川　次郎</t>
    <rPh sb="0" eb="2">
      <t>タチカワ</t>
    </rPh>
    <rPh sb="3" eb="5">
      <t>ジロウ</t>
    </rPh>
    <phoneticPr fontId="1"/>
  </si>
  <si>
    <t>67890</t>
    <phoneticPr fontId="1"/>
  </si>
  <si>
    <t>団体・ﾁｰﾑ名</t>
    <rPh sb="0" eb="2">
      <t>ダンタイ</t>
    </rPh>
    <rPh sb="6" eb="7">
      <t>メイ</t>
    </rPh>
    <phoneticPr fontId="1"/>
  </si>
  <si>
    <t>高田馬場支部Ａ</t>
    <rPh sb="0" eb="4">
      <t>タカダノババ</t>
    </rPh>
    <rPh sb="4" eb="6">
      <t>シブ</t>
    </rPh>
    <phoneticPr fontId="1"/>
  </si>
  <si>
    <t>中学生団体型</t>
    <rPh sb="0" eb="3">
      <t>チュウガクセイ</t>
    </rPh>
    <rPh sb="3" eb="5">
      <t>ダンタイ</t>
    </rPh>
    <rPh sb="5" eb="6">
      <t>カタ</t>
    </rPh>
    <phoneticPr fontId="1"/>
  </si>
  <si>
    <t>ﾒﾝﾊﾞｰ①</t>
    <phoneticPr fontId="1"/>
  </si>
  <si>
    <t>ﾒﾝﾊﾞｰ②</t>
    <phoneticPr fontId="1"/>
  </si>
  <si>
    <t>ﾒﾝﾊﾞｰ③</t>
    <phoneticPr fontId="1"/>
  </si>
  <si>
    <t>小学校低学年団体型</t>
    <rPh sb="0" eb="3">
      <t>ショウガッコウ</t>
    </rPh>
    <rPh sb="3" eb="6">
      <t>テイガクネン</t>
    </rPh>
    <rPh sb="6" eb="8">
      <t>ダンタイ</t>
    </rPh>
    <rPh sb="8" eb="9">
      <t>カタ</t>
    </rPh>
    <phoneticPr fontId="1"/>
  </si>
  <si>
    <t>小学校低学年団体組手</t>
    <rPh sb="0" eb="3">
      <t>ショウガッコウ</t>
    </rPh>
    <rPh sb="3" eb="6">
      <t>テイガクネン</t>
    </rPh>
    <rPh sb="6" eb="8">
      <t>ダンタイ</t>
    </rPh>
    <rPh sb="8" eb="10">
      <t>クミテ</t>
    </rPh>
    <phoneticPr fontId="1"/>
  </si>
  <si>
    <t>小学校高学年団体型</t>
    <rPh sb="0" eb="3">
      <t>ショウガッコウ</t>
    </rPh>
    <rPh sb="3" eb="6">
      <t>コウガクネン</t>
    </rPh>
    <rPh sb="6" eb="8">
      <t>ダンタイ</t>
    </rPh>
    <rPh sb="8" eb="9">
      <t>カタ</t>
    </rPh>
    <phoneticPr fontId="1"/>
  </si>
  <si>
    <t>小学校高学年団体組手</t>
    <rPh sb="0" eb="3">
      <t>ショウガッコウ</t>
    </rPh>
    <rPh sb="3" eb="6">
      <t>コウガクネン</t>
    </rPh>
    <rPh sb="6" eb="8">
      <t>ダンタイ</t>
    </rPh>
    <rPh sb="8" eb="10">
      <t>クミテ</t>
    </rPh>
    <phoneticPr fontId="1"/>
  </si>
  <si>
    <t>立川　太郞</t>
    <rPh sb="0" eb="2">
      <t>タチカワ</t>
    </rPh>
    <rPh sb="3" eb="5">
      <t>タロウ</t>
    </rPh>
    <phoneticPr fontId="1"/>
  </si>
  <si>
    <t>高田　花子</t>
    <rPh sb="0" eb="2">
      <t>タカダ</t>
    </rPh>
    <rPh sb="3" eb="5">
      <t>ハナコ</t>
    </rPh>
    <phoneticPr fontId="1"/>
  </si>
  <si>
    <t>巣鴨　三郎</t>
    <rPh sb="0" eb="2">
      <t>スガモ</t>
    </rPh>
    <rPh sb="3" eb="5">
      <t>サブロウ</t>
    </rPh>
    <phoneticPr fontId="1"/>
  </si>
  <si>
    <t>東京　四郎</t>
    <rPh sb="0" eb="2">
      <t>トウキョウ</t>
    </rPh>
    <rPh sb="3" eb="4">
      <t>4</t>
    </rPh>
    <rPh sb="4" eb="5">
      <t>ロウ</t>
    </rPh>
    <phoneticPr fontId="1"/>
  </si>
  <si>
    <t>団体戦合計数</t>
    <rPh sb="0" eb="3">
      <t>ダンタイセン</t>
    </rPh>
    <rPh sb="3" eb="5">
      <t>ゴウケイ</t>
    </rPh>
    <phoneticPr fontId="1"/>
  </si>
  <si>
    <t>高田ファミリー</t>
    <rPh sb="0" eb="2">
      <t>タカダ</t>
    </rPh>
    <phoneticPr fontId="1"/>
  </si>
  <si>
    <t>高田　母子</t>
    <rPh sb="0" eb="2">
      <t>タカダ</t>
    </rPh>
    <rPh sb="3" eb="4">
      <t>ハハ</t>
    </rPh>
    <rPh sb="4" eb="5">
      <t>コ</t>
    </rPh>
    <phoneticPr fontId="1"/>
  </si>
  <si>
    <t>都道府県</t>
    <rPh sb="0" eb="4">
      <t>トドウフケン</t>
    </rPh>
    <phoneticPr fontId="1"/>
  </si>
  <si>
    <t>ふりがな</t>
    <phoneticPr fontId="1"/>
  </si>
  <si>
    <t>たかだ　たろう</t>
    <phoneticPr fontId="1"/>
  </si>
  <si>
    <t>たちかわ　じろう</t>
    <phoneticPr fontId="1"/>
  </si>
  <si>
    <t>全空連組手</t>
    <rPh sb="0" eb="1">
      <t>ゼン</t>
    </rPh>
    <rPh sb="1" eb="2">
      <t>クウ</t>
    </rPh>
    <rPh sb="2" eb="3">
      <t>レン</t>
    </rPh>
    <rPh sb="3" eb="5">
      <t>クミテ</t>
    </rPh>
    <phoneticPr fontId="1"/>
  </si>
  <si>
    <t>口座名</t>
    <rPh sb="0" eb="3">
      <t>コウザメイ</t>
    </rPh>
    <phoneticPr fontId="1"/>
  </si>
  <si>
    <t>参加費</t>
    <rPh sb="0" eb="3">
      <t>サンカヒ</t>
    </rPh>
    <phoneticPr fontId="1"/>
  </si>
  <si>
    <t>黄色のセルのみ記入してください</t>
    <rPh sb="0" eb="2">
      <t>キイロ</t>
    </rPh>
    <rPh sb="7" eb="9">
      <t>キニュウ</t>
    </rPh>
    <phoneticPr fontId="4"/>
  </si>
  <si>
    <t>支部
団体名</t>
    <rPh sb="0" eb="2">
      <t>シブ</t>
    </rPh>
    <rPh sb="3" eb="5">
      <t>ダンタイ</t>
    </rPh>
    <rPh sb="5" eb="6">
      <t>メイ</t>
    </rPh>
    <phoneticPr fontId="1"/>
  </si>
  <si>
    <t>taikai@jks.jp</t>
    <phoneticPr fontId="1"/>
  </si>
  <si>
    <t>パンフレットに載せる広告の原稿は申込書と一緒にEメールに添付して送ってください</t>
    <rPh sb="7" eb="8">
      <t>ノ</t>
    </rPh>
    <rPh sb="13" eb="15">
      <t>ゲンコウ</t>
    </rPh>
    <rPh sb="16" eb="19">
      <t>モウシコミショ</t>
    </rPh>
    <rPh sb="20" eb="22">
      <t>イッショ</t>
    </rPh>
    <rPh sb="28" eb="30">
      <t>テンプ</t>
    </rPh>
    <rPh sb="32" eb="33">
      <t>オク</t>
    </rPh>
    <phoneticPr fontId="1"/>
  </si>
  <si>
    <t>参加費</t>
    <rPh sb="0" eb="3">
      <t>サンカヒ</t>
    </rPh>
    <phoneticPr fontId="1"/>
  </si>
  <si>
    <t>○：審判参加　△：試合のため抜ける時間あり　×：不参加</t>
    <rPh sb="2" eb="4">
      <t>シンパン</t>
    </rPh>
    <rPh sb="4" eb="6">
      <t>サンカ</t>
    </rPh>
    <rPh sb="9" eb="11">
      <t>シアイ</t>
    </rPh>
    <rPh sb="14" eb="15">
      <t>ヌ</t>
    </rPh>
    <rPh sb="17" eb="19">
      <t>ジカン</t>
    </rPh>
    <rPh sb="24" eb="27">
      <t>フサンカ</t>
    </rPh>
    <phoneticPr fontId="1"/>
  </si>
  <si>
    <t>協賛金のご芳名リストは右下にあります</t>
    <rPh sb="0" eb="3">
      <t>キョウサンキン</t>
    </rPh>
    <rPh sb="5" eb="7">
      <t>ホウメイ</t>
    </rPh>
    <rPh sb="11" eb="13">
      <t>ミギシタ</t>
    </rPh>
    <phoneticPr fontId="1"/>
  </si>
  <si>
    <t>コーチ</t>
    <phoneticPr fontId="1"/>
  </si>
  <si>
    <t>時点の年齢</t>
    <phoneticPr fontId="1"/>
  </si>
  <si>
    <t>所属（支部名）</t>
    <rPh sb="0" eb="2">
      <t>ショゾク</t>
    </rPh>
    <rPh sb="3" eb="5">
      <t>シブ</t>
    </rPh>
    <rPh sb="5" eb="6">
      <t>メイ</t>
    </rPh>
    <phoneticPr fontId="1"/>
  </si>
  <si>
    <t>高校生団体型</t>
    <rPh sb="0" eb="3">
      <t>コウコウセイ</t>
    </rPh>
    <rPh sb="3" eb="5">
      <t>ダンタイ</t>
    </rPh>
    <rPh sb="5" eb="6">
      <t>カタ</t>
    </rPh>
    <phoneticPr fontId="1"/>
  </si>
  <si>
    <t>中学男子団体組手</t>
    <rPh sb="0" eb="2">
      <t>チュウガク</t>
    </rPh>
    <rPh sb="2" eb="4">
      <t>ダンシ</t>
    </rPh>
    <rPh sb="6" eb="8">
      <t>クミテ</t>
    </rPh>
    <phoneticPr fontId="1"/>
  </si>
  <si>
    <t>中学女子団体組手</t>
    <rPh sb="0" eb="2">
      <t>チュウガク</t>
    </rPh>
    <rPh sb="2" eb="4">
      <t>ジョシ</t>
    </rPh>
    <rPh sb="6" eb="8">
      <t>クミテ</t>
    </rPh>
    <phoneticPr fontId="1"/>
  </si>
  <si>
    <t>高校男子団体組手</t>
    <rPh sb="0" eb="2">
      <t>コウコウ</t>
    </rPh>
    <rPh sb="2" eb="4">
      <t>ダンシ</t>
    </rPh>
    <rPh sb="6" eb="8">
      <t>クミテ</t>
    </rPh>
    <phoneticPr fontId="1"/>
  </si>
  <si>
    <t>高校女子団体組手</t>
    <rPh sb="0" eb="2">
      <t>コウコウ</t>
    </rPh>
    <rPh sb="2" eb="4">
      <t>ジョシ</t>
    </rPh>
    <rPh sb="6" eb="8">
      <t>クミテ</t>
    </rPh>
    <phoneticPr fontId="1"/>
  </si>
  <si>
    <t>一般十部</t>
    <rPh sb="0" eb="2">
      <t>イッパン</t>
    </rPh>
    <rPh sb="2" eb="3">
      <t>ジュウ</t>
    </rPh>
    <rPh sb="3" eb="4">
      <t>ブ</t>
    </rPh>
    <phoneticPr fontId="1"/>
  </si>
  <si>
    <t>特定非営利活動法人 日本空手松涛連盟</t>
    <rPh sb="0" eb="2">
      <t>トクテイ</t>
    </rPh>
    <rPh sb="2" eb="5">
      <t>ヒエイリ</t>
    </rPh>
    <rPh sb="5" eb="7">
      <t>カツドウ</t>
    </rPh>
    <rPh sb="7" eb="9">
      <t>ホウジン</t>
    </rPh>
    <rPh sb="10" eb="12">
      <t>ニホン</t>
    </rPh>
    <rPh sb="12" eb="14">
      <t>カラテ</t>
    </rPh>
    <rPh sb="14" eb="16">
      <t>ショウトウ</t>
    </rPh>
    <rPh sb="16" eb="18">
      <t>レンメイ</t>
    </rPh>
    <phoneticPr fontId="1"/>
  </si>
  <si>
    <t>支部</t>
    <rPh sb="0" eb="2">
      <t>シブ</t>
    </rPh>
    <phoneticPr fontId="1"/>
  </si>
  <si>
    <t>参加申込ファイル</t>
    <phoneticPr fontId="1"/>
  </si>
  <si>
    <t>監督・コーチ登録申請</t>
    <rPh sb="0" eb="2">
      <t>カントク</t>
    </rPh>
    <rPh sb="6" eb="8">
      <t>トウロク</t>
    </rPh>
    <rPh sb="8" eb="10">
      <t>シンセイ</t>
    </rPh>
    <phoneticPr fontId="1"/>
  </si>
  <si>
    <t>個人戦申込</t>
    <rPh sb="0" eb="3">
      <t>コジンセン</t>
    </rPh>
    <rPh sb="3" eb="5">
      <t>モウシコミ</t>
    </rPh>
    <phoneticPr fontId="1"/>
  </si>
  <si>
    <t>団体戦申込（都道府県対抗団体組手以外）</t>
    <rPh sb="0" eb="3">
      <t>ダンタイセン</t>
    </rPh>
    <rPh sb="3" eb="5">
      <t>モウシコミ</t>
    </rPh>
    <rPh sb="6" eb="10">
      <t>トドウフケン</t>
    </rPh>
    <rPh sb="10" eb="12">
      <t>タイコウ</t>
    </rPh>
    <rPh sb="12" eb="14">
      <t>ダンタイ</t>
    </rPh>
    <rPh sb="14" eb="16">
      <t>クミテ</t>
    </rPh>
    <rPh sb="16" eb="18">
      <t>イガイ</t>
    </rPh>
    <phoneticPr fontId="1"/>
  </si>
  <si>
    <t>審判員申込</t>
    <phoneticPr fontId="1"/>
  </si>
  <si>
    <t>支部（団体）名</t>
    <rPh sb="0" eb="2">
      <t>シブ</t>
    </rPh>
    <rPh sb="3" eb="5">
      <t>ダンタイ</t>
    </rPh>
    <rPh sb="6" eb="7">
      <t>メイ</t>
    </rPh>
    <phoneticPr fontId="1"/>
  </si>
  <si>
    <t>トクテイヒエイリカツドウホウジン　ニホンカラテショウトウレンメイ</t>
    <phoneticPr fontId="1"/>
  </si>
  <si>
    <r>
      <t xml:space="preserve"> </t>
    </r>
    <r>
      <rPr>
        <b/>
        <sz val="12"/>
        <color rgb="FFFF0000"/>
        <rFont val="ＭＳ Ｐゴシック"/>
        <family val="3"/>
        <charset val="128"/>
        <scheme val="minor"/>
      </rPr>
      <t>三菱ＵＦＪ銀行　恵比寿支店（店番</t>
    </r>
    <r>
      <rPr>
        <b/>
        <sz val="12"/>
        <color rgb="FFFF0000"/>
        <rFont val="Century"/>
        <family val="3"/>
      </rPr>
      <t>136</t>
    </r>
    <r>
      <rPr>
        <b/>
        <sz val="12"/>
        <color rgb="FFFF0000"/>
        <rFont val="ＭＳ Ｐゴシック"/>
        <family val="3"/>
        <charset val="128"/>
        <scheme val="minor"/>
      </rPr>
      <t>）普通</t>
    </r>
    <r>
      <rPr>
        <b/>
        <sz val="12"/>
        <color rgb="FFFF0000"/>
        <rFont val="Century"/>
        <family val="3"/>
      </rPr>
      <t>1249771</t>
    </r>
    <phoneticPr fontId="1"/>
  </si>
  <si>
    <t>半角数字9桁・ハイフンなし</t>
    <rPh sb="0" eb="4">
      <t>ハンカクスウジ</t>
    </rPh>
    <rPh sb="5" eb="6">
      <t>ケタ</t>
    </rPh>
    <phoneticPr fontId="1"/>
  </si>
  <si>
    <t>第２６回松涛連盟全国空手道選手権大会</t>
    <phoneticPr fontId="1"/>
  </si>
  <si>
    <t>第２６回全国車椅子空手道選手権大会</t>
    <phoneticPr fontId="1"/>
  </si>
  <si>
    <t>組織コード</t>
  </si>
  <si>
    <t>組織コード</t>
    <rPh sb="0" eb="2">
      <t>ソシキ</t>
    </rPh>
    <phoneticPr fontId="1"/>
  </si>
  <si>
    <t>「県」「府」は省略</t>
    <rPh sb="1" eb="2">
      <t>ケン</t>
    </rPh>
    <rPh sb="4" eb="5">
      <t>フ</t>
    </rPh>
    <rPh sb="7" eb="9">
      <t>ショウリャク</t>
    </rPh>
    <phoneticPr fontId="1"/>
  </si>
  <si>
    <t>2025年4月1日</t>
    <rPh sb="4" eb="5">
      <t>ネン</t>
    </rPh>
    <rPh sb="6" eb="7">
      <t>ガツ</t>
    </rPh>
    <rPh sb="8" eb="9">
      <t>ニチ</t>
    </rPh>
    <phoneticPr fontId="1"/>
  </si>
  <si>
    <t>初段</t>
    <rPh sb="0" eb="2">
      <t>ショダン</t>
    </rPh>
    <phoneticPr fontId="1"/>
  </si>
  <si>
    <t>二段</t>
    <rPh sb="0" eb="2">
      <t>ニダン</t>
    </rPh>
    <phoneticPr fontId="1"/>
  </si>
  <si>
    <t>A級</t>
    <rPh sb="1" eb="2">
      <t>キュウ</t>
    </rPh>
    <phoneticPr fontId="1"/>
  </si>
  <si>
    <t>B級</t>
    <rPh sb="1" eb="2">
      <t>キュウ</t>
    </rPh>
    <phoneticPr fontId="1"/>
  </si>
  <si>
    <t>支部認可証と同じ名称を記入</t>
    <rPh sb="0" eb="5">
      <t>シブニンカショウ</t>
    </rPh>
    <rPh sb="6" eb="7">
      <t>オナ</t>
    </rPh>
    <rPh sb="8" eb="10">
      <t>メイショウ</t>
    </rPh>
    <rPh sb="11" eb="13">
      <t>キニュウ</t>
    </rPh>
    <phoneticPr fontId="1"/>
  </si>
  <si>
    <r>
      <rPr>
        <b/>
        <sz val="10"/>
        <rFont val="ＭＳ Ｐゴシック"/>
        <family val="3"/>
        <charset val="128"/>
      </rPr>
      <t>協賛金</t>
    </r>
    <r>
      <rPr>
        <sz val="10"/>
        <rFont val="ＭＳ Ｐゴシック"/>
        <family val="3"/>
        <charset val="128"/>
      </rPr>
      <t>ご芳名
（個人または団体）</t>
    </r>
    <rPh sb="0" eb="3">
      <t>キョウサンキン</t>
    </rPh>
    <rPh sb="4" eb="6">
      <t>ホウメイ</t>
    </rPh>
    <rPh sb="8" eb="10">
      <t>コジン</t>
    </rPh>
    <rPh sb="13" eb="15">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</si>
</sst>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円&quot;"/>
    <numFmt numFmtId="177" formatCode="0_ "/>
    <numFmt numFmtId="178" formatCode="m&quot;月&quot;d&quot;日&quot;;@"/>
  </numFmts>
  <fonts count="43"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2"/>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11"/>
      <color rgb="FFFF0000"/>
      <name val="ＭＳ Ｐゴシック"/>
      <family val="3"/>
      <charset val="128"/>
      <scheme val="minor"/>
    </font>
    <font>
      <sz val="11"/>
      <name val="ＭＳ Ｐゴシック"/>
      <family val="3"/>
      <charset val="128"/>
      <scheme val="minor"/>
    </font>
    <font>
      <b/>
      <sz val="14"/>
      <name val="ＭＳ Ｐゴシック"/>
      <family val="3"/>
      <charset val="128"/>
    </font>
    <font>
      <u/>
      <sz val="10.5"/>
      <color indexed="8"/>
      <name val="Lucida Sans Unicode"/>
      <family val="2"/>
    </font>
    <font>
      <b/>
      <sz val="12"/>
      <color indexed="10"/>
      <name val="ＭＳ Ｐゴシック"/>
      <family val="3"/>
      <charset val="128"/>
    </font>
    <font>
      <sz val="11"/>
      <color theme="1"/>
      <name val="ＭＳ Ｐゴシック"/>
      <family val="2"/>
      <charset val="128"/>
      <scheme val="minor"/>
    </font>
    <font>
      <sz val="12"/>
      <name val="ＭＳ ゴシック"/>
      <family val="3"/>
      <charset val="128"/>
    </font>
    <font>
      <sz val="20"/>
      <color indexed="52"/>
      <name val="ＭＳ ゴシック"/>
      <family val="3"/>
      <charset val="128"/>
    </font>
    <font>
      <b/>
      <sz val="16"/>
      <color indexed="12"/>
      <name val="ＭＳ Ｐゴシック"/>
      <family val="3"/>
      <charset val="128"/>
    </font>
    <font>
      <b/>
      <sz val="12"/>
      <name val="ＭＳ Ｐゴシック"/>
      <family val="3"/>
      <charset val="128"/>
    </font>
    <font>
      <sz val="10"/>
      <color indexed="10"/>
      <name val="ＭＳ Ｐゴシック"/>
      <family val="3"/>
      <charset val="128"/>
    </font>
    <font>
      <sz val="12"/>
      <color indexed="10"/>
      <name val="ＭＳ Ｐゴシック"/>
      <family val="3"/>
      <charset val="128"/>
    </font>
    <font>
      <sz val="14"/>
      <name val="ＭＳ Ｐゴシック"/>
      <family val="3"/>
      <charset val="128"/>
    </font>
    <font>
      <b/>
      <sz val="18"/>
      <color theme="1"/>
      <name val="ＭＳ Ｐゴシック"/>
      <family val="3"/>
      <charset val="128"/>
      <scheme val="minor"/>
    </font>
    <font>
      <b/>
      <sz val="18"/>
      <name val="ＭＳ Ｐゴシック"/>
      <family val="3"/>
      <charset val="128"/>
    </font>
    <font>
      <sz val="18"/>
      <name val="ＭＳ ゴシック"/>
      <family val="3"/>
      <charset val="128"/>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u/>
      <sz val="11"/>
      <color theme="10"/>
      <name val="ＭＳ Ｐゴシック"/>
      <family val="3"/>
      <charset val="128"/>
    </font>
    <font>
      <sz val="11"/>
      <color rgb="FFFF0000"/>
      <name val="ＭＳ Ｐゴシック"/>
      <family val="2"/>
      <charset val="128"/>
      <scheme val="minor"/>
    </font>
    <font>
      <b/>
      <sz val="10"/>
      <name val="ＭＳ Ｐゴシック"/>
      <family val="3"/>
      <charset val="128"/>
    </font>
    <font>
      <b/>
      <sz val="11"/>
      <color rgb="FFFF0000"/>
      <name val="ＭＳ Ｐゴシック"/>
      <family val="3"/>
      <charset val="128"/>
    </font>
    <font>
      <b/>
      <sz val="10"/>
      <color rgb="FFFF0000"/>
      <name val="ＭＳ Ｐゴシック"/>
      <family val="3"/>
      <charset val="128"/>
    </font>
    <font>
      <sz val="8"/>
      <name val="ＭＳ Ｐゴシック"/>
      <family val="3"/>
      <charset val="128"/>
    </font>
    <font>
      <b/>
      <sz val="12"/>
      <name val="ＭＳ Ｐゴシック"/>
      <family val="3"/>
      <charset val="128"/>
      <scheme val="minor"/>
    </font>
    <font>
      <sz val="10"/>
      <name val="ＭＳ Ｐゴシック"/>
      <family val="3"/>
      <charset val="128"/>
      <scheme val="minor"/>
    </font>
    <font>
      <b/>
      <sz val="8"/>
      <name val="ＭＳ Ｐゴシック"/>
      <family val="3"/>
      <charset val="128"/>
    </font>
    <font>
      <b/>
      <sz val="11"/>
      <color theme="1"/>
      <name val="ＭＳ Ｐゴシック"/>
      <family val="3"/>
      <charset val="128"/>
      <scheme val="minor"/>
    </font>
    <font>
      <sz val="8"/>
      <color theme="1"/>
      <name val="ＭＳ Ｐゴシック"/>
      <family val="2"/>
      <charset val="128"/>
      <scheme val="minor"/>
    </font>
    <font>
      <sz val="11"/>
      <name val="ＭＳ Ｐゴシック"/>
      <family val="2"/>
      <charset val="128"/>
      <scheme val="minor"/>
    </font>
    <font>
      <b/>
      <sz val="12"/>
      <color rgb="FFFF0000"/>
      <name val="Century"/>
      <family val="1"/>
    </font>
    <font>
      <b/>
      <sz val="12"/>
      <color rgb="FFFF0000"/>
      <name val="ＭＳ Ｐゴシック"/>
      <family val="3"/>
      <charset val="128"/>
      <scheme val="minor"/>
    </font>
    <font>
      <b/>
      <sz val="12"/>
      <color rgb="FFFF0000"/>
      <name val="Century"/>
      <family val="3"/>
    </font>
    <font>
      <sz val="10"/>
      <name val="ＭＳ Ｐゴシック"/>
      <family val="3"/>
      <charset val="128"/>
    </font>
    <font>
      <sz val="12"/>
      <color theme="1"/>
      <name val="ＭＳ Ｐゴシック"/>
      <family val="3"/>
      <charset val="128"/>
      <scheme val="minor"/>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ck">
        <color indexed="64"/>
      </right>
      <top/>
      <bottom/>
      <diagonal/>
    </border>
    <border>
      <left style="thin">
        <color indexed="64"/>
      </left>
      <right style="thin">
        <color indexed="64"/>
      </right>
      <top/>
      <bottom/>
      <diagonal/>
    </border>
    <border>
      <left style="thin">
        <color indexed="64"/>
      </left>
      <right style="thin">
        <color indexed="64"/>
      </right>
      <top style="thick">
        <color indexed="64"/>
      </top>
      <bottom/>
      <diagonal/>
    </border>
    <border>
      <left/>
      <right/>
      <top/>
      <bottom style="thin">
        <color indexed="64"/>
      </bottom>
      <diagonal/>
    </border>
    <border>
      <left style="dotted">
        <color indexed="64"/>
      </left>
      <right style="dotted">
        <color indexed="64"/>
      </right>
      <top style="medium">
        <color indexed="64"/>
      </top>
      <bottom style="medium">
        <color indexed="64"/>
      </bottom>
      <diagonal/>
    </border>
    <border>
      <left style="thin">
        <color indexed="64"/>
      </left>
      <right style="thick">
        <color indexed="64"/>
      </right>
      <top/>
      <bottom style="thick">
        <color indexed="64"/>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style="dashed">
        <color indexed="64"/>
      </left>
      <right style="dashed">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auto="1"/>
      </left>
      <right style="medium">
        <color auto="1"/>
      </right>
      <top style="medium">
        <color auto="1"/>
      </top>
      <bottom style="hair">
        <color auto="1"/>
      </bottom>
      <diagonal/>
    </border>
    <border>
      <left style="medium">
        <color auto="1"/>
      </left>
      <right style="medium">
        <color auto="1"/>
      </right>
      <top/>
      <bottom style="medium">
        <color auto="1"/>
      </bottom>
      <diagonal/>
    </border>
    <border>
      <left style="thin">
        <color indexed="64"/>
      </left>
      <right style="medium">
        <color indexed="64"/>
      </right>
      <top/>
      <bottom style="medium">
        <color indexed="64"/>
      </bottom>
      <diagonal/>
    </border>
    <border>
      <left style="medium">
        <color auto="1"/>
      </left>
      <right style="thin">
        <color indexed="64"/>
      </right>
      <top style="medium">
        <color auto="1"/>
      </top>
      <bottom style="hair">
        <color auto="1"/>
      </bottom>
      <diagonal/>
    </border>
    <border>
      <left style="thin">
        <color indexed="64"/>
      </left>
      <right style="medium">
        <color auto="1"/>
      </right>
      <top style="medium">
        <color auto="1"/>
      </top>
      <bottom style="hair">
        <color auto="1"/>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s>
  <cellStyleXfs count="3">
    <xf numFmtId="0" fontId="0" fillId="0" borderId="0">
      <alignment vertical="center"/>
    </xf>
    <xf numFmtId="38" fontId="12" fillId="0" borderId="0" applyFont="0" applyFill="0" applyBorder="0" applyAlignment="0" applyProtection="0">
      <alignment vertical="center"/>
    </xf>
    <xf numFmtId="0" fontId="26" fillId="0" borderId="0" applyNumberFormat="0" applyFill="0" applyBorder="0" applyAlignment="0" applyProtection="0">
      <alignment vertical="top"/>
      <protection locked="0"/>
    </xf>
  </cellStyleXfs>
  <cellXfs count="227">
    <xf numFmtId="0" fontId="0" fillId="0" borderId="0" xfId="0">
      <alignment vertical="center"/>
    </xf>
    <xf numFmtId="0" fontId="0" fillId="0" borderId="0" xfId="0" applyAlignment="1">
      <alignment horizontal="center" vertical="center"/>
    </xf>
    <xf numFmtId="49" fontId="0" fillId="0" borderId="0" xfId="0" applyNumberFormat="1">
      <alignment vertical="center"/>
    </xf>
    <xf numFmtId="49" fontId="0" fillId="0" borderId="0" xfId="0" applyNumberFormat="1" applyAlignment="1">
      <alignment horizontal="right" vertical="center"/>
    </xf>
    <xf numFmtId="49" fontId="26" fillId="0" borderId="0" xfId="2" applyNumberFormat="1" applyAlignment="1" applyProtection="1">
      <alignment vertical="center"/>
    </xf>
    <xf numFmtId="0" fontId="5" fillId="0" borderId="0" xfId="0" applyFont="1">
      <alignment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top"/>
    </xf>
    <xf numFmtId="0" fontId="5" fillId="0" borderId="50" xfId="0" applyFont="1" applyBorder="1" applyAlignment="1">
      <alignment horizontal="center" vertical="center"/>
    </xf>
    <xf numFmtId="0" fontId="5" fillId="0" borderId="5" xfId="0" applyFont="1" applyBorder="1" applyAlignment="1">
      <alignment horizontal="center" vertical="center"/>
    </xf>
    <xf numFmtId="0" fontId="25" fillId="0" borderId="1" xfId="0" applyFont="1" applyBorder="1" applyAlignment="1">
      <alignment horizontal="center" vertical="center" shrinkToFit="1"/>
    </xf>
    <xf numFmtId="0" fontId="5" fillId="0" borderId="1" xfId="0" applyFont="1" applyBorder="1">
      <alignment vertical="center"/>
    </xf>
    <xf numFmtId="0" fontId="24" fillId="0" borderId="1" xfId="0" applyFont="1" applyBorder="1" applyAlignment="1">
      <alignment horizontal="center" vertical="center" shrinkToFit="1"/>
    </xf>
    <xf numFmtId="49" fontId="25" fillId="0" borderId="1" xfId="0" applyNumberFormat="1" applyFont="1" applyBorder="1" applyAlignment="1">
      <alignment horizontal="center" vertical="center" shrinkToFit="1"/>
    </xf>
    <xf numFmtId="14" fontId="25" fillId="0" borderId="1" xfId="0" applyNumberFormat="1" applyFont="1" applyBorder="1" applyAlignment="1">
      <alignment horizontal="center" vertical="center" shrinkToFit="1"/>
    </xf>
    <xf numFmtId="0" fontId="0" fillId="0" borderId="1" xfId="0" applyBorder="1" applyAlignment="1">
      <alignment horizontal="center" vertical="center" shrinkToFit="1"/>
    </xf>
    <xf numFmtId="49" fontId="7" fillId="0" borderId="1" xfId="0" applyNumberFormat="1" applyFont="1" applyBorder="1" applyAlignment="1">
      <alignment horizontal="right" vertical="center" shrinkToFit="1"/>
    </xf>
    <xf numFmtId="14" fontId="7" fillId="0" borderId="1" xfId="0" applyNumberFormat="1" applyFont="1" applyBorder="1" applyAlignment="1">
      <alignment horizontal="right" vertical="center" shrinkToFit="1"/>
    </xf>
    <xf numFmtId="0" fontId="7" fillId="0" borderId="1" xfId="0" applyFont="1" applyBorder="1" applyAlignment="1">
      <alignment horizontal="center" vertical="center" shrinkToFit="1"/>
    </xf>
    <xf numFmtId="0" fontId="6" fillId="0" borderId="0" xfId="0" applyFont="1" applyAlignment="1">
      <alignment horizontal="center" vertical="center"/>
    </xf>
    <xf numFmtId="0" fontId="6" fillId="0" borderId="49" xfId="0" applyFont="1" applyBorder="1" applyAlignment="1">
      <alignment horizontal="center" vertical="center"/>
    </xf>
    <xf numFmtId="0" fontId="6" fillId="0" borderId="39" xfId="0" applyFont="1" applyBorder="1" applyAlignment="1">
      <alignment horizontal="center" vertical="center"/>
    </xf>
    <xf numFmtId="0" fontId="0" fillId="0" borderId="1" xfId="0" applyBorder="1" applyAlignment="1">
      <alignment horizontal="right" vertical="center" shrinkToFit="1"/>
    </xf>
    <xf numFmtId="49" fontId="0" fillId="0" borderId="1" xfId="0" applyNumberFormat="1" applyBorder="1" applyAlignment="1">
      <alignment horizontal="center" vertical="center" shrinkToFit="1"/>
    </xf>
    <xf numFmtId="0" fontId="6"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0" fillId="0" borderId="1" xfId="0" applyBorder="1">
      <alignment vertical="center"/>
    </xf>
    <xf numFmtId="0" fontId="10" fillId="0" borderId="0" xfId="0" applyFont="1" applyAlignment="1">
      <alignment horizontal="left" vertical="center"/>
    </xf>
    <xf numFmtId="0" fontId="0" fillId="0" borderId="1" xfId="0" applyBorder="1" applyAlignment="1">
      <alignment horizontal="center" vertical="center"/>
    </xf>
    <xf numFmtId="38" fontId="13" fillId="0" borderId="0" xfId="1" applyFont="1" applyProtection="1">
      <alignment vertical="center"/>
    </xf>
    <xf numFmtId="38" fontId="3" fillId="0" borderId="0" xfId="1" applyFont="1" applyProtection="1">
      <alignment vertical="center"/>
    </xf>
    <xf numFmtId="38" fontId="14" fillId="0" borderId="0" xfId="1" applyFont="1" applyFill="1" applyBorder="1" applyAlignment="1" applyProtection="1">
      <alignment horizontal="center" vertical="center"/>
    </xf>
    <xf numFmtId="38" fontId="15" fillId="0" borderId="0" xfId="1" applyFont="1" applyBorder="1" applyAlignment="1" applyProtection="1">
      <alignment horizontal="center" vertical="center"/>
    </xf>
    <xf numFmtId="49" fontId="23" fillId="0" borderId="0" xfId="0" applyNumberFormat="1" applyFont="1" applyAlignment="1">
      <alignment vertical="center" wrapText="1"/>
    </xf>
    <xf numFmtId="38" fontId="16" fillId="0" borderId="0" xfId="1" applyFont="1" applyProtection="1">
      <alignment vertical="center"/>
    </xf>
    <xf numFmtId="0" fontId="32" fillId="0" borderId="0" xfId="0" applyFont="1">
      <alignment vertical="center"/>
    </xf>
    <xf numFmtId="38" fontId="30" fillId="0" borderId="0" xfId="1" applyFont="1" applyFill="1" applyBorder="1" applyProtection="1">
      <alignment vertical="center"/>
    </xf>
    <xf numFmtId="38" fontId="6" fillId="0" borderId="0" xfId="1" applyFont="1" applyFill="1" applyBorder="1" applyProtection="1">
      <alignment vertical="center"/>
    </xf>
    <xf numFmtId="38" fontId="16" fillId="0" borderId="0" xfId="1" applyFont="1" applyAlignment="1" applyProtection="1">
      <alignment horizontal="center" vertical="center"/>
    </xf>
    <xf numFmtId="38" fontId="3" fillId="0" borderId="14" xfId="1" applyFont="1" applyBorder="1" applyAlignment="1" applyProtection="1">
      <alignment horizontal="left" vertical="center" indent="1"/>
    </xf>
    <xf numFmtId="38" fontId="6" fillId="0" borderId="15" xfId="1" applyFont="1" applyBorder="1" applyProtection="1">
      <alignment vertical="center"/>
    </xf>
    <xf numFmtId="38" fontId="3" fillId="0" borderId="41" xfId="1" applyFont="1" applyBorder="1" applyAlignment="1" applyProtection="1">
      <alignment horizontal="left" vertical="center" indent="1"/>
    </xf>
    <xf numFmtId="38" fontId="6" fillId="0" borderId="5" xfId="1" applyFont="1" applyBorder="1" applyProtection="1">
      <alignment vertical="center"/>
    </xf>
    <xf numFmtId="38" fontId="3" fillId="0" borderId="0" xfId="1" applyFont="1" applyAlignment="1" applyProtection="1">
      <alignment vertical="center" shrinkToFit="1"/>
    </xf>
    <xf numFmtId="38" fontId="3" fillId="0" borderId="18" xfId="1" applyFont="1" applyBorder="1" applyAlignment="1" applyProtection="1">
      <alignment horizontal="left" vertical="center" indent="1"/>
    </xf>
    <xf numFmtId="38" fontId="6" fillId="0" borderId="19" xfId="1" applyFont="1" applyBorder="1" applyProtection="1">
      <alignment vertical="center"/>
    </xf>
    <xf numFmtId="38" fontId="3" fillId="0" borderId="1" xfId="1" applyFont="1" applyBorder="1" applyAlignment="1" applyProtection="1">
      <alignment horizontal="left" vertical="center" indent="1"/>
    </xf>
    <xf numFmtId="38" fontId="6" fillId="0" borderId="2" xfId="1" applyFont="1" applyBorder="1" applyProtection="1">
      <alignment vertical="center"/>
    </xf>
    <xf numFmtId="38" fontId="3" fillId="0" borderId="23" xfId="1" applyFont="1" applyBorder="1" applyAlignment="1" applyProtection="1">
      <alignment horizontal="left" vertical="center" indent="1"/>
    </xf>
    <xf numFmtId="38" fontId="6" fillId="0" borderId="24" xfId="1" applyFont="1" applyBorder="1" applyProtection="1">
      <alignment vertical="center"/>
    </xf>
    <xf numFmtId="38" fontId="16" fillId="0" borderId="26" xfId="1" applyFont="1" applyBorder="1" applyAlignment="1" applyProtection="1">
      <alignment horizontal="center" vertical="center"/>
    </xf>
    <xf numFmtId="38" fontId="3" fillId="0" borderId="27" xfId="1" applyFont="1" applyBorder="1" applyAlignment="1" applyProtection="1">
      <alignment horizontal="left" vertical="center" indent="1"/>
    </xf>
    <xf numFmtId="38" fontId="6" fillId="0" borderId="28" xfId="1" applyFont="1" applyBorder="1" applyProtection="1">
      <alignment vertical="center"/>
    </xf>
    <xf numFmtId="38" fontId="3" fillId="0" borderId="46" xfId="1" applyFont="1" applyBorder="1" applyProtection="1">
      <alignment vertical="center"/>
    </xf>
    <xf numFmtId="38" fontId="3" fillId="0" borderId="47" xfId="1" applyFont="1" applyBorder="1" applyAlignment="1" applyProtection="1">
      <alignment horizontal="left" vertical="center" indent="1"/>
    </xf>
    <xf numFmtId="38" fontId="6" fillId="0" borderId="39" xfId="1" applyFont="1" applyBorder="1" applyProtection="1">
      <alignment vertical="center"/>
    </xf>
    <xf numFmtId="38" fontId="3" fillId="0" borderId="18" xfId="1" applyFont="1" applyBorder="1" applyAlignment="1" applyProtection="1">
      <alignment horizontal="left" vertical="center" indent="1" shrinkToFit="1"/>
    </xf>
    <xf numFmtId="38" fontId="6" fillId="0" borderId="31" xfId="1" applyFont="1" applyBorder="1" applyProtection="1">
      <alignment vertical="center"/>
    </xf>
    <xf numFmtId="38" fontId="6" fillId="0" borderId="27" xfId="1" applyFont="1" applyBorder="1" applyProtection="1">
      <alignment vertical="center"/>
    </xf>
    <xf numFmtId="38" fontId="18" fillId="0" borderId="0" xfId="1" applyFont="1" applyProtection="1">
      <alignment vertical="center"/>
    </xf>
    <xf numFmtId="38" fontId="3" fillId="0" borderId="34" xfId="1" applyFont="1" applyBorder="1" applyAlignment="1" applyProtection="1">
      <alignment horizontal="center" vertical="center"/>
    </xf>
    <xf numFmtId="38" fontId="11" fillId="0" borderId="1" xfId="1" applyFont="1" applyBorder="1" applyAlignment="1" applyProtection="1">
      <alignment horizontal="right" vertical="center"/>
    </xf>
    <xf numFmtId="38" fontId="3" fillId="0" borderId="1" xfId="1" applyFont="1" applyBorder="1" applyAlignment="1" applyProtection="1">
      <alignment horizontal="center" vertical="center"/>
    </xf>
    <xf numFmtId="38" fontId="11" fillId="0" borderId="1" xfId="1" applyFont="1" applyBorder="1" applyProtection="1">
      <alignment vertical="center"/>
    </xf>
    <xf numFmtId="38" fontId="3" fillId="0" borderId="1" xfId="1" applyFont="1" applyBorder="1" applyProtection="1">
      <alignment vertical="center"/>
    </xf>
    <xf numFmtId="38" fontId="19" fillId="0" borderId="1" xfId="1" applyFont="1" applyBorder="1" applyProtection="1">
      <alignment vertical="center"/>
    </xf>
    <xf numFmtId="0" fontId="33" fillId="0" borderId="1" xfId="0" applyFont="1" applyBorder="1" applyAlignment="1">
      <alignment horizontal="center" vertical="center" shrinkToFit="1"/>
    </xf>
    <xf numFmtId="38" fontId="34" fillId="0" borderId="0" xfId="1" applyFont="1" applyBorder="1" applyAlignment="1" applyProtection="1">
      <alignment vertical="center"/>
    </xf>
    <xf numFmtId="0" fontId="7" fillId="0" borderId="2" xfId="0" applyFont="1" applyBorder="1" applyAlignment="1">
      <alignment horizontal="center" vertical="center" shrinkToFit="1"/>
    </xf>
    <xf numFmtId="0" fontId="24" fillId="0" borderId="11" xfId="0" applyFont="1" applyBorder="1" applyAlignment="1">
      <alignment horizontal="center" vertical="center" shrinkToFit="1"/>
    </xf>
    <xf numFmtId="0" fontId="7" fillId="0" borderId="43" xfId="0" applyFont="1" applyBorder="1" applyAlignment="1">
      <alignment horizontal="center" vertical="center"/>
    </xf>
    <xf numFmtId="0" fontId="5" fillId="0" borderId="51" xfId="0" applyFont="1" applyBorder="1" applyAlignment="1">
      <alignment horizontal="center" vertical="center"/>
    </xf>
    <xf numFmtId="0" fontId="8" fillId="0" borderId="0" xfId="0" applyFont="1" applyAlignment="1">
      <alignment horizontal="center" vertical="center"/>
    </xf>
    <xf numFmtId="0" fontId="25" fillId="0" borderId="0" xfId="0" applyFont="1" applyAlignment="1">
      <alignment horizontal="center" vertical="center"/>
    </xf>
    <xf numFmtId="38" fontId="5" fillId="0" borderId="0" xfId="1" applyFont="1" applyBorder="1" applyProtection="1">
      <alignment vertical="center"/>
    </xf>
    <xf numFmtId="0" fontId="25" fillId="0" borderId="2" xfId="0" applyFont="1" applyBorder="1" applyAlignment="1">
      <alignment horizontal="center" vertical="center" shrinkToFit="1"/>
    </xf>
    <xf numFmtId="0" fontId="25" fillId="0" borderId="9" xfId="0" applyFont="1" applyBorder="1" applyAlignment="1">
      <alignment horizontal="center" vertical="center" shrinkToFit="1"/>
    </xf>
    <xf numFmtId="0" fontId="20" fillId="0" borderId="0" xfId="0" applyFont="1" applyAlignment="1">
      <alignment horizontal="center" vertical="center"/>
    </xf>
    <xf numFmtId="0" fontId="5" fillId="0" borderId="48" xfId="0" applyFont="1" applyBorder="1" applyAlignment="1">
      <alignment horizontal="center" vertical="center"/>
    </xf>
    <xf numFmtId="0" fontId="0" fillId="0" borderId="35" xfId="0" applyBorder="1" applyAlignment="1">
      <alignment horizontal="center" vertical="center"/>
    </xf>
    <xf numFmtId="49" fontId="0" fillId="0" borderId="7" xfId="0" applyNumberFormat="1" applyBorder="1" applyAlignment="1">
      <alignment horizontal="center" vertical="center"/>
    </xf>
    <xf numFmtId="49" fontId="0" fillId="0" borderId="0" xfId="0" applyNumberFormat="1" applyAlignment="1">
      <alignment vertical="center" shrinkToFit="1"/>
    </xf>
    <xf numFmtId="0" fontId="27" fillId="0" borderId="1" xfId="0" applyFont="1" applyBorder="1" applyAlignment="1">
      <alignment vertical="center" shrinkToFit="1"/>
    </xf>
    <xf numFmtId="178" fontId="3" fillId="0" borderId="0" xfId="1" applyNumberFormat="1" applyFont="1" applyBorder="1" applyAlignment="1" applyProtection="1">
      <alignment horizontal="center" vertical="center"/>
      <protection locked="0"/>
    </xf>
    <xf numFmtId="38" fontId="16" fillId="0" borderId="0" xfId="1" applyFont="1" applyBorder="1" applyAlignment="1" applyProtection="1">
      <alignment horizontal="center" vertical="center"/>
      <protection locked="0"/>
    </xf>
    <xf numFmtId="38" fontId="31" fillId="0" borderId="0" xfId="1" applyFont="1" applyBorder="1" applyAlignment="1" applyProtection="1">
      <alignment vertical="center"/>
    </xf>
    <xf numFmtId="38" fontId="3" fillId="0" borderId="0" xfId="1" applyFont="1" applyBorder="1" applyAlignment="1" applyProtection="1">
      <alignment horizontal="center" vertical="center"/>
      <protection locked="0"/>
    </xf>
    <xf numFmtId="38" fontId="3" fillId="0" borderId="0" xfId="1" applyFont="1" applyBorder="1" applyAlignment="1" applyProtection="1">
      <alignment vertical="center"/>
      <protection locked="0"/>
    </xf>
    <xf numFmtId="38" fontId="3" fillId="0" borderId="0" xfId="1" applyFont="1" applyBorder="1" applyAlignment="1" applyProtection="1">
      <alignment vertical="center"/>
    </xf>
    <xf numFmtId="38" fontId="3" fillId="0" borderId="0" xfId="1" applyFont="1" applyBorder="1" applyAlignment="1" applyProtection="1">
      <alignment horizontal="center" vertical="center" textRotation="255"/>
    </xf>
    <xf numFmtId="38" fontId="3" fillId="0" borderId="0" xfId="1" applyFont="1" applyBorder="1" applyAlignment="1" applyProtection="1">
      <alignment horizontal="right" vertical="center"/>
      <protection locked="0"/>
    </xf>
    <xf numFmtId="38" fontId="3" fillId="0" borderId="0" xfId="1" applyFont="1" applyBorder="1" applyAlignment="1" applyProtection="1">
      <alignment vertical="center" textRotation="255"/>
    </xf>
    <xf numFmtId="176" fontId="3" fillId="0" borderId="0" xfId="1" applyNumberFormat="1" applyFont="1" applyBorder="1" applyAlignment="1" applyProtection="1">
      <alignment horizontal="right" vertical="center"/>
      <protection locked="0"/>
    </xf>
    <xf numFmtId="0" fontId="0" fillId="0" borderId="8" xfId="0" applyBorder="1" applyAlignment="1">
      <alignment horizontal="center" vertical="center"/>
    </xf>
    <xf numFmtId="0" fontId="0" fillId="0" borderId="53" xfId="0" applyBorder="1" applyAlignment="1">
      <alignment horizontal="center" vertical="center"/>
    </xf>
    <xf numFmtId="0" fontId="36" fillId="0" borderId="0" xfId="0" applyFont="1" applyAlignment="1">
      <alignment vertical="center" wrapText="1"/>
    </xf>
    <xf numFmtId="177" fontId="0" fillId="0" borderId="0" xfId="0" quotePrefix="1" applyNumberFormat="1" applyAlignment="1">
      <alignment horizontal="right" vertical="center"/>
    </xf>
    <xf numFmtId="0" fontId="5" fillId="0" borderId="24" xfId="0" applyFont="1" applyBorder="1" applyAlignment="1">
      <alignment horizontal="center" vertical="center"/>
    </xf>
    <xf numFmtId="42" fontId="5" fillId="0" borderId="1" xfId="1" applyNumberFormat="1" applyFont="1" applyBorder="1" applyProtection="1">
      <alignment vertical="center"/>
    </xf>
    <xf numFmtId="42" fontId="5" fillId="0" borderId="1" xfId="0" applyNumberFormat="1" applyFont="1" applyBorder="1">
      <alignment vertical="center"/>
    </xf>
    <xf numFmtId="0" fontId="0" fillId="0" borderId="0" xfId="0" applyProtection="1">
      <alignment vertical="center"/>
      <protection locked="0"/>
    </xf>
    <xf numFmtId="0" fontId="7" fillId="0" borderId="0" xfId="0" applyFont="1" applyAlignment="1">
      <alignment vertical="center" wrapText="1"/>
    </xf>
    <xf numFmtId="0" fontId="7" fillId="0" borderId="50" xfId="0" applyFont="1" applyBorder="1">
      <alignment vertical="center"/>
    </xf>
    <xf numFmtId="14" fontId="7" fillId="0" borderId="43" xfId="0" applyNumberFormat="1" applyFont="1" applyBorder="1" applyAlignment="1">
      <alignment horizontal="center" vertical="center"/>
    </xf>
    <xf numFmtId="49" fontId="0" fillId="0" borderId="0" xfId="0" applyNumberFormat="1" applyProtection="1">
      <alignment vertical="center"/>
      <protection locked="0"/>
    </xf>
    <xf numFmtId="49" fontId="2" fillId="0" borderId="0" xfId="0" applyNumberFormat="1" applyFont="1" applyAlignment="1">
      <alignment horizontal="center" vertical="center"/>
    </xf>
    <xf numFmtId="49" fontId="35" fillId="0" borderId="0" xfId="0" applyNumberFormat="1" applyFont="1">
      <alignment vertical="center"/>
    </xf>
    <xf numFmtId="49" fontId="27" fillId="0" borderId="0" xfId="0" applyNumberFormat="1" applyFont="1">
      <alignment vertical="center"/>
    </xf>
    <xf numFmtId="49" fontId="7" fillId="0" borderId="0" xfId="0" applyNumberFormat="1" applyFont="1">
      <alignment vertical="center"/>
    </xf>
    <xf numFmtId="0" fontId="0" fillId="4" borderId="10" xfId="0" applyFill="1" applyBorder="1" applyProtection="1">
      <alignment vertical="center"/>
      <protection locked="0"/>
    </xf>
    <xf numFmtId="177" fontId="0" fillId="4" borderId="44" xfId="0" quotePrefix="1" applyNumberFormat="1" applyFill="1" applyBorder="1" applyAlignment="1" applyProtection="1">
      <alignment horizontal="right" vertical="center"/>
      <protection locked="0"/>
    </xf>
    <xf numFmtId="0" fontId="0" fillId="4" borderId="44"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49" fontId="8" fillId="4" borderId="1" xfId="0" applyNumberFormat="1" applyFont="1" applyFill="1" applyBorder="1" applyAlignment="1" applyProtection="1">
      <alignment horizontal="right" vertical="center" shrinkToFit="1"/>
      <protection locked="0"/>
    </xf>
    <xf numFmtId="14" fontId="8" fillId="4" borderId="1" xfId="0" applyNumberFormat="1" applyFont="1" applyFill="1" applyBorder="1" applyAlignment="1" applyProtection="1">
      <alignment horizontal="right" vertical="center" shrinkToFit="1"/>
      <protection locked="0"/>
    </xf>
    <xf numFmtId="0" fontId="8" fillId="4" borderId="1"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0" fillId="4" borderId="1" xfId="0"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20" fillId="0" borderId="0" xfId="0" applyFont="1">
      <alignment vertical="center"/>
    </xf>
    <xf numFmtId="0" fontId="20" fillId="0" borderId="6" xfId="0" applyFont="1" applyBorder="1">
      <alignment vertical="center"/>
    </xf>
    <xf numFmtId="49" fontId="5" fillId="0" borderId="0" xfId="0" applyNumberFormat="1" applyFont="1">
      <alignment vertical="center"/>
    </xf>
    <xf numFmtId="0" fontId="7" fillId="0" borderId="0" xfId="0" applyFont="1">
      <alignment vertical="center"/>
    </xf>
    <xf numFmtId="0" fontId="21" fillId="0" borderId="0" xfId="0" applyFont="1">
      <alignment vertical="center"/>
    </xf>
    <xf numFmtId="49" fontId="20" fillId="0" borderId="0" xfId="0" applyNumberFormat="1" applyFont="1">
      <alignment vertical="center"/>
    </xf>
    <xf numFmtId="38" fontId="22" fillId="0" borderId="0" xfId="1" applyFont="1" applyFill="1" applyBorder="1" applyAlignment="1" applyProtection="1">
      <alignment vertical="center"/>
    </xf>
    <xf numFmtId="38" fontId="3" fillId="2" borderId="27" xfId="1" applyFont="1" applyFill="1" applyBorder="1" applyAlignment="1" applyProtection="1">
      <alignment horizontal="center" vertical="center"/>
      <protection locked="0"/>
    </xf>
    <xf numFmtId="38" fontId="3" fillId="4" borderId="35" xfId="1" applyFont="1" applyFill="1" applyBorder="1" applyProtection="1">
      <alignment vertical="center"/>
      <protection locked="0"/>
    </xf>
    <xf numFmtId="38" fontId="3" fillId="4" borderId="36" xfId="1" applyFont="1" applyFill="1" applyBorder="1" applyProtection="1">
      <alignment vertical="center"/>
      <protection locked="0"/>
    </xf>
    <xf numFmtId="38" fontId="3" fillId="4" borderId="37" xfId="1" applyFont="1" applyFill="1" applyBorder="1" applyProtection="1">
      <alignment vertical="center"/>
      <protection locked="0"/>
    </xf>
    <xf numFmtId="38" fontId="3" fillId="4" borderId="38" xfId="1" applyFont="1" applyFill="1" applyBorder="1" applyProtection="1">
      <alignment vertical="center"/>
      <protection locked="0"/>
    </xf>
    <xf numFmtId="49" fontId="7" fillId="0" borderId="50" xfId="0" applyNumberFormat="1" applyFont="1" applyBorder="1">
      <alignment vertical="center"/>
    </xf>
    <xf numFmtId="49" fontId="0" fillId="4" borderId="3" xfId="0" applyNumberFormat="1"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49" fontId="0" fillId="0" borderId="0" xfId="0" applyNumberFormat="1" applyAlignment="1">
      <alignment horizontal="left" vertical="center"/>
    </xf>
    <xf numFmtId="0" fontId="7" fillId="0" borderId="11" xfId="0" applyFont="1" applyBorder="1" applyAlignment="1">
      <alignment horizontal="left" vertical="center" shrinkToFit="1"/>
    </xf>
    <xf numFmtId="0" fontId="8" fillId="4" borderId="11" xfId="0" applyFont="1" applyFill="1" applyBorder="1" applyAlignment="1" applyProtection="1">
      <alignment horizontal="left" vertical="center" shrinkToFit="1"/>
      <protection locked="0"/>
    </xf>
    <xf numFmtId="0" fontId="7" fillId="0" borderId="9" xfId="0" applyFont="1" applyBorder="1" applyAlignment="1">
      <alignment horizontal="left" vertical="center" shrinkToFit="1"/>
    </xf>
    <xf numFmtId="0" fontId="0" fillId="4" borderId="9" xfId="0" applyFill="1" applyBorder="1" applyAlignment="1" applyProtection="1">
      <alignment horizontal="left" vertical="center" shrinkToFit="1"/>
      <protection locked="0"/>
    </xf>
    <xf numFmtId="0" fontId="8" fillId="4" borderId="9" xfId="0" applyFont="1" applyFill="1" applyBorder="1" applyAlignment="1" applyProtection="1">
      <alignment horizontal="left" vertical="center" shrinkToFit="1"/>
      <protection locked="0"/>
    </xf>
    <xf numFmtId="42" fontId="8" fillId="0" borderId="1" xfId="1" applyNumberFormat="1" applyFont="1" applyBorder="1" applyProtection="1">
      <alignment vertical="center"/>
    </xf>
    <xf numFmtId="14" fontId="8" fillId="0" borderId="0" xfId="0" applyNumberFormat="1" applyFont="1" applyAlignment="1">
      <alignment horizontal="center" vertical="center"/>
    </xf>
    <xf numFmtId="0" fontId="8" fillId="0" borderId="0" xfId="0" applyFont="1">
      <alignment vertical="center"/>
    </xf>
    <xf numFmtId="0" fontId="0" fillId="0" borderId="35" xfId="0" applyBorder="1" applyAlignment="1">
      <alignment horizontal="center" vertical="center" wrapTex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5" fillId="0" borderId="23" xfId="0" applyFont="1" applyBorder="1" applyAlignment="1">
      <alignment horizontal="center" vertical="center"/>
    </xf>
    <xf numFmtId="0" fontId="0" fillId="0" borderId="4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right" vertical="center"/>
    </xf>
    <xf numFmtId="0" fontId="0" fillId="0" borderId="5" xfId="0" applyBorder="1" applyAlignment="1">
      <alignment horizontal="right" vertical="center"/>
    </xf>
    <xf numFmtId="0" fontId="0" fillId="4" borderId="1" xfId="0" applyFill="1" applyBorder="1" applyAlignment="1" applyProtection="1">
      <alignment horizontal="center" vertical="center"/>
      <protection locked="0"/>
    </xf>
    <xf numFmtId="49" fontId="0" fillId="0" borderId="1" xfId="0" applyNumberFormat="1" applyBorder="1" applyAlignment="1">
      <alignment horizontal="center" vertical="center"/>
    </xf>
    <xf numFmtId="49" fontId="0" fillId="0" borderId="7" xfId="0" applyNumberFormat="1" applyBorder="1" applyAlignment="1">
      <alignment horizontal="center" vertical="center"/>
    </xf>
    <xf numFmtId="38" fontId="28" fillId="2" borderId="11" xfId="1" applyFont="1" applyFill="1" applyBorder="1" applyAlignment="1" applyProtection="1">
      <alignment horizontal="center" vertical="center"/>
    </xf>
    <xf numFmtId="38" fontId="28" fillId="2" borderId="12" xfId="1" applyFont="1" applyFill="1" applyBorder="1" applyAlignment="1" applyProtection="1">
      <alignment horizontal="center" vertical="center"/>
    </xf>
    <xf numFmtId="38" fontId="28" fillId="2" borderId="2" xfId="1" applyFont="1" applyFill="1" applyBorder="1" applyAlignment="1" applyProtection="1">
      <alignment horizontal="center" vertical="center"/>
    </xf>
    <xf numFmtId="38" fontId="29" fillId="0" borderId="0" xfId="1" applyFont="1" applyFill="1" applyBorder="1" applyAlignment="1" applyProtection="1">
      <alignment horizontal="center" vertical="center"/>
    </xf>
    <xf numFmtId="38" fontId="3" fillId="0" borderId="0" xfId="1" applyFont="1" applyAlignment="1" applyProtection="1">
      <alignment horizontal="center" vertical="center"/>
    </xf>
    <xf numFmtId="0" fontId="38" fillId="0" borderId="0" xfId="0" applyFont="1" applyAlignment="1">
      <alignment horizontal="left" vertical="center"/>
    </xf>
    <xf numFmtId="38" fontId="16" fillId="0" borderId="30" xfId="1" applyFont="1" applyBorder="1" applyAlignment="1" applyProtection="1">
      <alignment horizontal="center" vertical="center"/>
    </xf>
    <xf numFmtId="38" fontId="16" fillId="0" borderId="31" xfId="1" applyFont="1" applyBorder="1" applyAlignment="1" applyProtection="1">
      <alignment horizontal="center" vertical="center"/>
    </xf>
    <xf numFmtId="38" fontId="16" fillId="0" borderId="13" xfId="1" applyFont="1" applyBorder="1" applyAlignment="1" applyProtection="1">
      <alignment horizontal="center" vertical="center"/>
    </xf>
    <xf numFmtId="38" fontId="16" fillId="0" borderId="21" xfId="1" applyFont="1" applyBorder="1" applyAlignment="1" applyProtection="1">
      <alignment horizontal="center" vertical="center"/>
    </xf>
    <xf numFmtId="38" fontId="16" fillId="0" borderId="17" xfId="1" applyFont="1" applyBorder="1" applyAlignment="1" applyProtection="1">
      <alignment horizontal="center" vertical="center"/>
    </xf>
    <xf numFmtId="38" fontId="16" fillId="0" borderId="13" xfId="1" applyFont="1" applyBorder="1" applyAlignment="1" applyProtection="1">
      <alignment horizontal="center" vertical="center" wrapText="1"/>
    </xf>
    <xf numFmtId="0" fontId="39" fillId="0" borderId="0" xfId="0" applyFont="1" applyAlignment="1">
      <alignment vertical="center" shrinkToFit="1"/>
    </xf>
    <xf numFmtId="38" fontId="3" fillId="0" borderId="0" xfId="1" applyFont="1" applyFill="1" applyBorder="1" applyAlignment="1" applyProtection="1">
      <alignment horizontal="center" vertical="center"/>
    </xf>
    <xf numFmtId="42" fontId="20" fillId="0" borderId="0" xfId="0" applyNumberFormat="1" applyFont="1" applyAlignment="1">
      <alignment horizontal="center" vertical="center"/>
    </xf>
    <xf numFmtId="42" fontId="5" fillId="0" borderId="0" xfId="0" applyNumberFormat="1" applyFont="1">
      <alignment vertical="center"/>
    </xf>
    <xf numFmtId="42" fontId="7" fillId="0" borderId="0" xfId="0" applyNumberFormat="1" applyFont="1" applyAlignment="1">
      <alignment horizontal="center" vertical="center"/>
    </xf>
    <xf numFmtId="42" fontId="25" fillId="0" borderId="1" xfId="0" applyNumberFormat="1" applyFont="1" applyBorder="1" applyAlignment="1">
      <alignment horizontal="center" vertical="center"/>
    </xf>
    <xf numFmtId="42" fontId="0" fillId="0" borderId="0" xfId="0" applyNumberFormat="1">
      <alignment vertical="center"/>
    </xf>
    <xf numFmtId="176" fontId="3" fillId="0" borderId="42"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3" fillId="0" borderId="18" xfId="1" applyNumberFormat="1" applyFont="1" applyBorder="1" applyAlignment="1" applyProtection="1">
      <alignment horizontal="right" vertical="center"/>
    </xf>
    <xf numFmtId="176" fontId="3" fillId="0" borderId="14"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7" xfId="1" applyNumberFormat="1" applyFont="1" applyBorder="1" applyAlignment="1" applyProtection="1">
      <alignment horizontal="right" vertical="center"/>
    </xf>
    <xf numFmtId="176" fontId="3" fillId="0" borderId="47" xfId="1" applyNumberFormat="1" applyFont="1" applyBorder="1" applyAlignment="1" applyProtection="1">
      <alignment horizontal="right" vertical="center"/>
    </xf>
    <xf numFmtId="176" fontId="3" fillId="0" borderId="32" xfId="1" applyNumberFormat="1" applyFont="1" applyBorder="1" applyAlignment="1" applyProtection="1">
      <alignment horizontal="right" vertical="center"/>
    </xf>
    <xf numFmtId="176" fontId="17" fillId="0" borderId="27" xfId="1" applyNumberFormat="1" applyFont="1" applyBorder="1" applyAlignment="1" applyProtection="1">
      <alignment horizontal="right" vertical="center"/>
    </xf>
    <xf numFmtId="176" fontId="3" fillId="0" borderId="16" xfId="1" applyNumberFormat="1" applyFont="1" applyBorder="1" applyAlignment="1" applyProtection="1">
      <alignment horizontal="right" vertical="center"/>
    </xf>
    <xf numFmtId="176" fontId="3" fillId="0" borderId="40" xfId="1" applyNumberFormat="1" applyFont="1" applyBorder="1" applyAlignment="1" applyProtection="1">
      <alignment horizontal="right" vertical="center"/>
    </xf>
    <xf numFmtId="176" fontId="3" fillId="0" borderId="20"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9" xfId="1" applyNumberFormat="1" applyFont="1" applyBorder="1" applyAlignment="1" applyProtection="1">
      <alignment horizontal="right" vertical="center"/>
    </xf>
    <xf numFmtId="176" fontId="3" fillId="0" borderId="45" xfId="1" applyNumberFormat="1" applyFont="1" applyBorder="1" applyAlignment="1" applyProtection="1">
      <alignment horizontal="right" vertical="center"/>
    </xf>
    <xf numFmtId="176" fontId="16" fillId="3" borderId="52" xfId="1" applyNumberFormat="1" applyFont="1" applyFill="1" applyBorder="1" applyAlignment="1" applyProtection="1">
      <alignment horizontal="right" vertical="center"/>
    </xf>
    <xf numFmtId="176" fontId="3" fillId="0" borderId="29" xfId="1" applyNumberFormat="1" applyFont="1" applyFill="1" applyBorder="1" applyAlignment="1" applyProtection="1">
      <alignment horizontal="right" vertical="center"/>
    </xf>
    <xf numFmtId="38" fontId="3" fillId="2" borderId="14" xfId="1" applyFont="1" applyFill="1" applyBorder="1" applyAlignment="1" applyProtection="1">
      <alignment horizontal="center" vertical="center"/>
      <protection locked="0"/>
    </xf>
    <xf numFmtId="38" fontId="3" fillId="2" borderId="41" xfId="1" applyFont="1" applyFill="1" applyBorder="1" applyAlignment="1" applyProtection="1">
      <alignment horizontal="center" vertical="center"/>
      <protection locked="0"/>
    </xf>
    <xf numFmtId="38" fontId="3" fillId="2" borderId="18" xfId="1" applyFont="1" applyFill="1" applyBorder="1" applyAlignment="1" applyProtection="1">
      <alignment horizontal="center" vertical="center"/>
      <protection locked="0"/>
    </xf>
    <xf numFmtId="38" fontId="3" fillId="2" borderId="1" xfId="1" applyFont="1" applyFill="1" applyBorder="1" applyAlignment="1" applyProtection="1">
      <alignment horizontal="center" vertical="center"/>
      <protection locked="0"/>
    </xf>
    <xf numFmtId="38" fontId="3" fillId="2" borderId="23" xfId="1" applyFont="1" applyFill="1" applyBorder="1" applyAlignment="1" applyProtection="1">
      <alignment horizontal="center" vertical="center"/>
      <protection locked="0"/>
    </xf>
    <xf numFmtId="38" fontId="3" fillId="2" borderId="47" xfId="1" applyFont="1" applyFill="1" applyBorder="1" applyAlignment="1" applyProtection="1">
      <alignment horizontal="center" vertical="center"/>
      <protection locked="0"/>
    </xf>
    <xf numFmtId="38" fontId="3" fillId="2" borderId="32" xfId="1" applyFont="1" applyFill="1" applyBorder="1" applyAlignment="1" applyProtection="1">
      <alignment horizontal="center" vertical="center"/>
      <protection locked="0"/>
    </xf>
    <xf numFmtId="38" fontId="3" fillId="0" borderId="32" xfId="1" applyFont="1" applyFill="1" applyBorder="1" applyAlignment="1" applyProtection="1">
      <alignment horizontal="center" vertical="center"/>
    </xf>
    <xf numFmtId="0" fontId="0" fillId="0" borderId="0" xfId="0" applyBorder="1" applyAlignment="1">
      <alignment vertical="center"/>
    </xf>
    <xf numFmtId="0" fontId="0" fillId="0" borderId="0" xfId="0" applyAlignment="1">
      <alignment vertical="center"/>
    </xf>
    <xf numFmtId="56" fontId="37" fillId="0" borderId="1" xfId="0" applyNumberFormat="1" applyFont="1" applyBorder="1" applyAlignment="1">
      <alignment horizontal="center" vertical="center" shrinkToFit="1"/>
    </xf>
    <xf numFmtId="38" fontId="41" fillId="0" borderId="33" xfId="1" applyFont="1" applyBorder="1" applyAlignment="1" applyProtection="1">
      <alignment horizontal="center" vertical="center" wrapText="1" shrinkToFit="1"/>
    </xf>
    <xf numFmtId="0" fontId="0" fillId="0" borderId="11" xfId="0" applyBorder="1" applyAlignment="1">
      <alignment horizontal="center" vertical="center"/>
    </xf>
    <xf numFmtId="0" fontId="0" fillId="0" borderId="33" xfId="0" applyBorder="1">
      <alignment vertical="center"/>
    </xf>
    <xf numFmtId="0" fontId="5" fillId="0" borderId="61" xfId="0" applyFont="1" applyBorder="1">
      <alignment vertical="center"/>
    </xf>
    <xf numFmtId="0" fontId="0" fillId="0" borderId="54" xfId="0" applyBorder="1">
      <alignment vertical="center"/>
    </xf>
    <xf numFmtId="0" fontId="0" fillId="0" borderId="63" xfId="0" applyBorder="1" applyAlignment="1">
      <alignment horizontal="center" vertical="center"/>
    </xf>
    <xf numFmtId="0" fontId="0" fillId="0" borderId="65" xfId="0" applyBorder="1" applyAlignment="1">
      <alignment horizontal="center" vertical="center"/>
    </xf>
    <xf numFmtId="0" fontId="0" fillId="0" borderId="55" xfId="0" applyBorder="1">
      <alignment vertical="center"/>
    </xf>
    <xf numFmtId="0" fontId="0" fillId="0" borderId="4" xfId="0" applyBorder="1">
      <alignment vertical="center"/>
    </xf>
    <xf numFmtId="0" fontId="0" fillId="0" borderId="37" xfId="0" applyBorder="1" applyAlignment="1">
      <alignment horizontal="center" vertical="center" wrapText="1"/>
    </xf>
    <xf numFmtId="0" fontId="5" fillId="0" borderId="57" xfId="0" applyFont="1" applyBorder="1" applyAlignment="1">
      <alignment horizontal="center" vertical="center"/>
    </xf>
    <xf numFmtId="0" fontId="5" fillId="0" borderId="60" xfId="0" applyFont="1" applyBorder="1" applyAlignment="1">
      <alignment horizontal="center" vertical="center"/>
    </xf>
    <xf numFmtId="0" fontId="42" fillId="4" borderId="58" xfId="0" applyFont="1" applyFill="1" applyBorder="1" applyProtection="1">
      <alignment vertical="center"/>
      <protection locked="0"/>
    </xf>
    <xf numFmtId="0" fontId="42" fillId="4" borderId="56" xfId="0" applyFont="1" applyFill="1" applyBorder="1" applyProtection="1">
      <alignment vertical="center"/>
      <protection locked="0"/>
    </xf>
    <xf numFmtId="0" fontId="42" fillId="4" borderId="59" xfId="0" applyFont="1" applyFill="1" applyBorder="1" applyProtection="1">
      <alignment vertical="center"/>
      <protection locked="0"/>
    </xf>
    <xf numFmtId="0" fontId="42" fillId="4" borderId="11" xfId="0" applyFont="1" applyFill="1" applyBorder="1" applyProtection="1">
      <alignment vertical="center"/>
      <protection locked="0"/>
    </xf>
    <xf numFmtId="0" fontId="42" fillId="4" borderId="63" xfId="0" applyFont="1" applyFill="1" applyBorder="1" applyProtection="1">
      <alignment vertical="center"/>
      <protection locked="0"/>
    </xf>
    <xf numFmtId="0" fontId="42" fillId="4" borderId="62" xfId="0" applyFont="1" applyFill="1" applyBorder="1" applyProtection="1">
      <alignment vertical="center"/>
      <protection locked="0"/>
    </xf>
    <xf numFmtId="0" fontId="42" fillId="4" borderId="64" xfId="0" applyFont="1" applyFill="1" applyBorder="1" applyProtection="1">
      <alignment vertical="center"/>
      <protection locked="0"/>
    </xf>
    <xf numFmtId="0" fontId="42" fillId="4" borderId="65" xfId="0" applyFont="1" applyFill="1" applyBorder="1" applyProtection="1">
      <alignment vertical="center"/>
      <protection locked="0"/>
    </xf>
    <xf numFmtId="0" fontId="42" fillId="4" borderId="66" xfId="0" applyFont="1" applyFill="1" applyBorder="1" applyProtection="1">
      <alignment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ikai@jks.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
  <sheetViews>
    <sheetView tabSelected="1" zoomScaleNormal="100" workbookViewId="0">
      <selection activeCell="B6" sqref="B6"/>
    </sheetView>
  </sheetViews>
  <sheetFormatPr defaultColWidth="9" defaultRowHeight="20.25" customHeight="1" x14ac:dyDescent="0.2"/>
  <cols>
    <col min="1" max="1" width="14" style="2" bestFit="1" customWidth="1"/>
    <col min="2" max="2" width="50.6328125" style="2" customWidth="1"/>
    <col min="3" max="4" width="9.08984375" style="2" customWidth="1"/>
    <col min="5" max="16384" width="9" style="2"/>
  </cols>
  <sheetData>
    <row r="1" spans="1:7" s="128" customFormat="1" ht="20.25" customHeight="1" x14ac:dyDescent="0.2">
      <c r="A1" s="128" t="s">
        <v>198</v>
      </c>
    </row>
    <row r="2" spans="1:7" s="128" customFormat="1" ht="20.25" customHeight="1" x14ac:dyDescent="0.2">
      <c r="A2" s="128" t="s">
        <v>209</v>
      </c>
    </row>
    <row r="3" spans="1:7" s="128" customFormat="1" ht="20.25" customHeight="1" x14ac:dyDescent="0.2">
      <c r="A3" s="128" t="s">
        <v>210</v>
      </c>
    </row>
    <row r="4" spans="1:7" s="128" customFormat="1" ht="20.25" customHeight="1" x14ac:dyDescent="0.2">
      <c r="B4" s="128" t="s">
        <v>200</v>
      </c>
    </row>
    <row r="5" spans="1:7" ht="20.25" customHeight="1" thickBot="1" x14ac:dyDescent="0.25">
      <c r="A5" s="109"/>
      <c r="B5" s="109"/>
      <c r="C5" s="109"/>
      <c r="D5" s="109"/>
      <c r="E5" s="109"/>
      <c r="F5" s="109"/>
      <c r="G5" s="109"/>
    </row>
    <row r="6" spans="1:7" ht="20.25" customHeight="1" thickBot="1" x14ac:dyDescent="0.25">
      <c r="A6" s="2" t="s">
        <v>175</v>
      </c>
      <c r="B6" s="136"/>
      <c r="C6" s="2" t="s">
        <v>213</v>
      </c>
      <c r="F6" s="108"/>
      <c r="G6" s="108"/>
    </row>
    <row r="7" spans="1:7" ht="20.25" customHeight="1" thickBot="1" x14ac:dyDescent="0.25">
      <c r="A7" s="2" t="s">
        <v>205</v>
      </c>
      <c r="B7" s="136"/>
      <c r="C7" s="2" t="s">
        <v>219</v>
      </c>
    </row>
    <row r="8" spans="1:7" ht="20.25" customHeight="1" thickBot="1" x14ac:dyDescent="0.25">
      <c r="A8" s="2" t="s">
        <v>114</v>
      </c>
      <c r="B8" s="137"/>
      <c r="C8" s="2" t="s">
        <v>208</v>
      </c>
    </row>
    <row r="9" spans="1:7" ht="20.25" customHeight="1" thickBot="1" x14ac:dyDescent="0.25">
      <c r="A9" s="2" t="s">
        <v>10</v>
      </c>
      <c r="B9" s="136"/>
    </row>
    <row r="10" spans="1:7" ht="20.25" customHeight="1" thickBot="1" x14ac:dyDescent="0.25">
      <c r="A10" s="2" t="s">
        <v>1</v>
      </c>
      <c r="B10" s="136"/>
      <c r="F10" s="108"/>
      <c r="G10" s="108"/>
    </row>
    <row r="11" spans="1:7" ht="20.25" customHeight="1" thickBot="1" x14ac:dyDescent="0.25">
      <c r="A11" s="2" t="s">
        <v>12</v>
      </c>
      <c r="B11" s="136"/>
    </row>
    <row r="12" spans="1:7" ht="20.25" customHeight="1" thickBot="1" x14ac:dyDescent="0.25">
      <c r="A12" s="2" t="s">
        <v>2</v>
      </c>
      <c r="B12" s="137"/>
    </row>
    <row r="13" spans="1:7" ht="20.25" customHeight="1" x14ac:dyDescent="0.2">
      <c r="B13" s="138"/>
    </row>
    <row r="14" spans="1:7" ht="20.25" customHeight="1" thickBot="1" x14ac:dyDescent="0.25">
      <c r="A14" s="110" t="s">
        <v>88</v>
      </c>
      <c r="B14" s="138"/>
    </row>
    <row r="15" spans="1:7" ht="20.25" customHeight="1" thickBot="1" x14ac:dyDescent="0.25">
      <c r="A15" s="2" t="s">
        <v>83</v>
      </c>
      <c r="B15" s="136"/>
    </row>
    <row r="16" spans="1:7" ht="20.25" customHeight="1" thickBot="1" x14ac:dyDescent="0.25">
      <c r="A16" s="2" t="s">
        <v>3</v>
      </c>
      <c r="B16" s="136"/>
    </row>
    <row r="17" spans="1:7" ht="20.25" customHeight="1" thickBot="1" x14ac:dyDescent="0.25">
      <c r="A17" s="2" t="s">
        <v>4</v>
      </c>
      <c r="B17" s="136"/>
      <c r="C17" s="108"/>
      <c r="D17" s="108"/>
      <c r="E17" s="108"/>
      <c r="F17" s="108"/>
      <c r="G17" s="108"/>
    </row>
    <row r="18" spans="1:7" ht="20.25" customHeight="1" thickBot="1" x14ac:dyDescent="0.25">
      <c r="A18" s="2" t="s">
        <v>5</v>
      </c>
      <c r="B18" s="136"/>
    </row>
    <row r="20" spans="1:7" ht="20.25" customHeight="1" x14ac:dyDescent="0.2">
      <c r="A20" s="2" t="s">
        <v>134</v>
      </c>
      <c r="B20" s="4" t="s">
        <v>184</v>
      </c>
      <c r="C20" s="111"/>
    </row>
    <row r="21" spans="1:7" ht="20.25" customHeight="1" x14ac:dyDescent="0.2">
      <c r="C21" s="112"/>
    </row>
  </sheetData>
  <sheetProtection algorithmName="SHA-512" hashValue="XNzGFAKk2wuZ2m8osMankGwlnYRY3KH5CDSrH08EeB7G0ZoYzAF1//5rMyDDvvOLh09nIz9L0SNCpdVo/Txmkw==" saltValue="RFUtavcUnO9E5VzO+dbvgg==" spinCount="100000" sheet="1" objects="1" scenarios="1"/>
  <phoneticPr fontId="1"/>
  <dataValidations count="2">
    <dataValidation imeMode="halfAlpha" allowBlank="1" showInputMessage="1" showErrorMessage="1" sqref="B8 B16 B18 B11:B12 F10:G10" xr:uid="{00000000-0002-0000-0000-000000000000}"/>
    <dataValidation imeMode="hiragana" allowBlank="1" showInputMessage="1" showErrorMessage="1" sqref="B9 B10 B15 B17:G17 B6:B7 F6:G6" xr:uid="{91768002-6283-4172-8689-AFADA1B871AB}"/>
  </dataValidations>
  <hyperlinks>
    <hyperlink ref="B20" r:id="rId1" xr:uid="{827545AE-175E-4104-876B-C9465DB17E60}"/>
  </hyperlinks>
  <pageMargins left="0.7" right="0.7" top="0.75" bottom="0.75" header="0.3" footer="0.3"/>
  <pageSetup paperSize="9" scale="97"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
  <sheetViews>
    <sheetView workbookViewId="0">
      <selection activeCell="B5" sqref="B5"/>
    </sheetView>
  </sheetViews>
  <sheetFormatPr defaultRowHeight="20.25" customHeight="1" x14ac:dyDescent="0.2"/>
  <cols>
    <col min="1" max="1" width="13.36328125" customWidth="1"/>
    <col min="2" max="2" width="27.1796875" customWidth="1"/>
    <col min="3" max="3" width="9" style="3"/>
    <col min="4" max="4" width="5" style="1" bestFit="1" customWidth="1"/>
    <col min="5" max="6" width="11" style="1" bestFit="1" customWidth="1"/>
    <col min="10" max="10" width="10.81640625" customWidth="1"/>
    <col min="13" max="13" width="10.81640625" customWidth="1"/>
  </cols>
  <sheetData>
    <row r="1" spans="1:6" ht="20.25" customHeight="1" x14ac:dyDescent="0.2">
      <c r="B1" s="123" t="s">
        <v>201</v>
      </c>
    </row>
    <row r="2" spans="1:6" ht="20.25" customHeight="1" x14ac:dyDescent="0.2">
      <c r="A2" s="85" t="s">
        <v>175</v>
      </c>
      <c r="B2" s="2">
        <f>表紙!B6</f>
        <v>0</v>
      </c>
      <c r="C2" s="123"/>
      <c r="D2" s="123"/>
      <c r="E2" s="123"/>
      <c r="F2" s="123"/>
    </row>
    <row r="3" spans="1:6" ht="20.25" customHeight="1" thickBot="1" x14ac:dyDescent="0.25">
      <c r="A3" t="s">
        <v>199</v>
      </c>
      <c r="B3" s="2">
        <f>+表紙!B7</f>
        <v>0</v>
      </c>
    </row>
    <row r="4" spans="1:6" ht="20.25" customHeight="1" thickBot="1" x14ac:dyDescent="0.25">
      <c r="C4" s="84" t="s">
        <v>6</v>
      </c>
      <c r="D4" s="98" t="s">
        <v>102</v>
      </c>
      <c r="E4" s="98" t="s">
        <v>103</v>
      </c>
      <c r="F4" s="97" t="s">
        <v>104</v>
      </c>
    </row>
    <row r="5" spans="1:6" ht="20.25" customHeight="1" thickBot="1" x14ac:dyDescent="0.25">
      <c r="A5" t="s">
        <v>11</v>
      </c>
      <c r="B5" s="113"/>
      <c r="C5" s="114"/>
      <c r="D5" s="115"/>
      <c r="E5" s="115"/>
      <c r="F5" s="116"/>
    </row>
    <row r="6" spans="1:6" ht="20.25" customHeight="1" thickBot="1" x14ac:dyDescent="0.25">
      <c r="A6" t="s">
        <v>189</v>
      </c>
      <c r="B6" s="113"/>
      <c r="C6" s="114"/>
      <c r="D6" s="115"/>
      <c r="E6" s="115"/>
      <c r="F6" s="116"/>
    </row>
    <row r="7" spans="1:6" ht="20.25" customHeight="1" thickBot="1" x14ac:dyDescent="0.25">
      <c r="A7" t="s">
        <v>189</v>
      </c>
      <c r="B7" s="113"/>
      <c r="C7" s="114"/>
      <c r="D7" s="115"/>
      <c r="E7" s="115"/>
      <c r="F7" s="116"/>
    </row>
    <row r="9" spans="1:6" ht="20.25" customHeight="1" x14ac:dyDescent="0.2">
      <c r="C9" s="100"/>
    </row>
  </sheetData>
  <sheetProtection algorithmName="SHA-512" hashValue="SWeYNNSgzhlVv5t7B7CdU8A0OdYK8ZdDW1iC/Lsy4m5wpYKt8BzynXJWT77xOrIsmMQ+MnMhkLGNKJvQ1jhYfQ==" saltValue="S0NUkrPQpXJIkcnBYAE7uw==" spinCount="100000" sheet="1" objects="1" scenarios="1"/>
  <phoneticPr fontId="1"/>
  <dataValidations count="2">
    <dataValidation imeMode="halfAlpha" allowBlank="1" showInputMessage="1" showErrorMessage="1" sqref="C5:C7 C9" xr:uid="{00000000-0002-0000-0100-000002000000}"/>
    <dataValidation imeMode="on" allowBlank="1" showInputMessage="1" showErrorMessage="1" sqref="B5:B7 B9" xr:uid="{00000000-0002-0000-0100-000003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showInputMessage="1" showErrorMessage="1" xr:uid="{00000000-0002-0000-0100-000000000000}">
          <x14:formula1>
            <xm:f>選択肢!$A$3:$A$9</xm:f>
          </x14:formula1>
          <xm:sqref>D9</xm:sqref>
        </x14:dataValidation>
        <x14:dataValidation type="list" showInputMessage="1" showErrorMessage="1" xr:uid="{00000000-0002-0000-0100-000001000000}">
          <x14:formula1>
            <xm:f>選択肢!$B$3:$B$5</xm:f>
          </x14:formula1>
          <xm:sqref>E9:F9</xm:sqref>
        </x14:dataValidation>
        <x14:dataValidation type="list" showInputMessage="1" showErrorMessage="1" xr:uid="{67A69CCE-7A5B-41A7-87FC-9F810BDB633F}">
          <x14:formula1>
            <xm:f>選択肢!$A$2:$A$9</xm:f>
          </x14:formula1>
          <xm:sqref>D5:D7</xm:sqref>
        </x14:dataValidation>
        <x14:dataValidation type="list" showInputMessage="1" showErrorMessage="1" xr:uid="{F0845B05-DD3A-4380-9EB7-6A4128F82DED}">
          <x14:formula1>
            <xm:f>選択肢!$B$2:$B$5</xm:f>
          </x14:formula1>
          <xm:sqref>E5:F7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12"/>
  <sheetViews>
    <sheetView zoomScaleNormal="100" workbookViewId="0">
      <pane ySplit="10" topLeftCell="A11" activePane="bottomLeft" state="frozen"/>
      <selection activeCell="B23" sqref="B23"/>
      <selection pane="bottomLeft" activeCell="D11" sqref="D11"/>
    </sheetView>
  </sheetViews>
  <sheetFormatPr defaultColWidth="9" defaultRowHeight="13" x14ac:dyDescent="0.2"/>
  <cols>
    <col min="1" max="1" width="3.1796875" style="8" customWidth="1"/>
    <col min="2" max="2" width="7.6328125" style="8" hidden="1" customWidth="1"/>
    <col min="3" max="3" width="10.453125" style="8" hidden="1" customWidth="1"/>
    <col min="4" max="4" width="19.90625" style="76" customWidth="1"/>
    <col min="5" max="5" width="19.81640625" style="76" customWidth="1"/>
    <col min="6" max="6" width="7.08984375" style="76" customWidth="1"/>
    <col min="7" max="7" width="10.6328125" style="145" customWidth="1"/>
    <col min="8" max="8" width="4.90625" style="76" bestFit="1" customWidth="1"/>
    <col min="9" max="9" width="4.90625" style="76" customWidth="1"/>
    <col min="10" max="10" width="7.90625" style="76" bestFit="1" customWidth="1"/>
    <col min="11" max="11" width="4.90625" style="146" bestFit="1" customWidth="1"/>
    <col min="12" max="21" width="4.81640625" style="146" customWidth="1"/>
    <col min="22" max="22" width="10.81640625" style="146" customWidth="1"/>
    <col min="27" max="28" width="10.81640625" style="5" customWidth="1"/>
    <col min="29" max="29" width="9.36328125" style="5" customWidth="1"/>
    <col min="30" max="32" width="9" style="5"/>
    <col min="33" max="33" width="14.7265625" style="5" bestFit="1" customWidth="1"/>
    <col min="34" max="16384" width="9" style="5"/>
  </cols>
  <sheetData>
    <row r="1" spans="1:34" ht="21" x14ac:dyDescent="0.2">
      <c r="C1" s="123"/>
      <c r="D1" s="124" t="s">
        <v>202</v>
      </c>
      <c r="E1" s="123"/>
      <c r="F1" s="123"/>
      <c r="G1" s="123"/>
      <c r="H1" s="123"/>
      <c r="I1" s="123"/>
      <c r="J1" s="123"/>
      <c r="K1" s="123"/>
      <c r="L1" s="123"/>
      <c r="M1" s="123"/>
      <c r="N1" s="123"/>
      <c r="O1" s="123"/>
      <c r="P1" s="123"/>
      <c r="Q1" s="123"/>
      <c r="R1" s="123"/>
      <c r="S1" s="123"/>
      <c r="T1" s="123"/>
      <c r="U1"/>
      <c r="V1"/>
    </row>
    <row r="2" spans="1:34" ht="13.5" customHeight="1" x14ac:dyDescent="0.2">
      <c r="A2" s="123"/>
      <c r="B2" s="123"/>
      <c r="C2" s="123"/>
      <c r="D2" s="123"/>
      <c r="E2" s="123"/>
      <c r="F2" s="123"/>
      <c r="G2" s="123"/>
      <c r="H2" s="123"/>
      <c r="I2" s="123"/>
      <c r="J2" s="123"/>
      <c r="K2" s="123"/>
      <c r="L2" s="123"/>
      <c r="M2" s="123"/>
      <c r="N2" s="123"/>
      <c r="O2" s="123"/>
      <c r="P2" s="123"/>
      <c r="Q2" s="123"/>
      <c r="R2" s="123"/>
      <c r="S2" s="123"/>
      <c r="T2" s="123"/>
      <c r="U2"/>
      <c r="V2"/>
      <c r="AH2" s="105"/>
    </row>
    <row r="3" spans="1:34" ht="13.5" customHeight="1" x14ac:dyDescent="0.2">
      <c r="D3" s="5" t="s">
        <v>191</v>
      </c>
      <c r="E3" s="125">
        <f>+表紙!B7</f>
        <v>0</v>
      </c>
      <c r="F3" s="5"/>
      <c r="G3" s="5"/>
      <c r="H3" s="5"/>
      <c r="I3" s="5"/>
      <c r="J3" s="8"/>
      <c r="K3" s="8"/>
      <c r="L3" s="5"/>
      <c r="M3" s="5"/>
      <c r="N3" s="148" t="s">
        <v>150</v>
      </c>
      <c r="O3" s="149"/>
      <c r="P3" s="148" t="s">
        <v>145</v>
      </c>
      <c r="Q3" s="149"/>
      <c r="R3" s="148" t="s">
        <v>146</v>
      </c>
      <c r="S3" s="149"/>
      <c r="T3" s="148" t="s">
        <v>149</v>
      </c>
      <c r="U3" s="149"/>
      <c r="V3" s="5"/>
    </row>
    <row r="4" spans="1:34" ht="13.5" customHeight="1" x14ac:dyDescent="0.2">
      <c r="D4" s="8" t="s">
        <v>101</v>
      </c>
      <c r="E4" s="5">
        <f>COUNTA(D11:D110)</f>
        <v>0</v>
      </c>
      <c r="F4" s="5"/>
      <c r="G4" s="5"/>
      <c r="H4" s="5"/>
      <c r="I4" s="5"/>
      <c r="J4" s="8"/>
      <c r="K4" s="8"/>
      <c r="L4" s="12" t="s">
        <v>8</v>
      </c>
      <c r="M4" s="12" t="s">
        <v>9</v>
      </c>
      <c r="N4" s="12" t="s">
        <v>137</v>
      </c>
      <c r="O4" s="12" t="s">
        <v>151</v>
      </c>
      <c r="P4" s="12" t="s">
        <v>152</v>
      </c>
      <c r="Q4" s="12" t="s">
        <v>153</v>
      </c>
      <c r="R4" s="12" t="s">
        <v>147</v>
      </c>
      <c r="S4" s="12" t="s">
        <v>148</v>
      </c>
      <c r="T4" s="12" t="s">
        <v>147</v>
      </c>
      <c r="U4" s="12" t="s">
        <v>148</v>
      </c>
      <c r="V4" s="12" t="s">
        <v>186</v>
      </c>
    </row>
    <row r="5" spans="1:34" x14ac:dyDescent="0.2">
      <c r="D5" s="8"/>
      <c r="E5" s="5"/>
      <c r="F5" s="5"/>
      <c r="G5" s="5"/>
      <c r="H5" s="5"/>
      <c r="I5" s="5"/>
      <c r="J5" s="8"/>
      <c r="K5" s="8"/>
      <c r="L5" s="13">
        <f t="shared" ref="L5:U5" si="0">COUNTA(L11:L110)</f>
        <v>0</v>
      </c>
      <c r="M5" s="13">
        <f t="shared" si="0"/>
        <v>0</v>
      </c>
      <c r="N5" s="13">
        <f t="shared" si="0"/>
        <v>0</v>
      </c>
      <c r="O5" s="13">
        <f t="shared" si="0"/>
        <v>0</v>
      </c>
      <c r="P5" s="13">
        <f t="shared" si="0"/>
        <v>0</v>
      </c>
      <c r="Q5" s="13">
        <f t="shared" si="0"/>
        <v>0</v>
      </c>
      <c r="R5" s="13">
        <f t="shared" si="0"/>
        <v>0</v>
      </c>
      <c r="S5" s="13">
        <f t="shared" si="0"/>
        <v>0</v>
      </c>
      <c r="T5" s="13">
        <f t="shared" si="0"/>
        <v>0</v>
      </c>
      <c r="U5" s="13">
        <f t="shared" si="0"/>
        <v>0</v>
      </c>
      <c r="V5" s="103">
        <f>SUM(V11:V110)</f>
        <v>0</v>
      </c>
    </row>
    <row r="6" spans="1:34" x14ac:dyDescent="0.2">
      <c r="A6" s="5"/>
      <c r="B6" s="5"/>
      <c r="C6" s="126"/>
      <c r="D6" s="126" t="s">
        <v>155</v>
      </c>
      <c r="E6" s="126"/>
      <c r="F6" s="126"/>
      <c r="G6" s="126"/>
      <c r="H6" s="126"/>
      <c r="I6" s="126"/>
      <c r="J6" s="126"/>
      <c r="K6" s="126"/>
      <c r="L6" s="126"/>
      <c r="M6" s="126"/>
      <c r="N6" s="126"/>
      <c r="O6" s="126"/>
      <c r="P6" s="126"/>
      <c r="Q6" s="126"/>
      <c r="R6" s="126"/>
      <c r="S6" s="126"/>
      <c r="T6" s="126"/>
      <c r="U6" s="126"/>
      <c r="V6" s="5"/>
    </row>
    <row r="7" spans="1:34" x14ac:dyDescent="0.2">
      <c r="A7" s="74"/>
      <c r="B7" s="74"/>
      <c r="C7" s="74"/>
      <c r="D7" s="74"/>
      <c r="E7" s="74"/>
      <c r="F7" s="74"/>
      <c r="G7" s="107"/>
      <c r="H7" s="74"/>
      <c r="I7" s="74"/>
      <c r="J7" s="74"/>
      <c r="K7" s="74"/>
      <c r="L7" s="74"/>
      <c r="M7" s="74"/>
      <c r="N7" s="148" t="s">
        <v>150</v>
      </c>
      <c r="O7" s="149"/>
      <c r="P7" s="148" t="s">
        <v>145</v>
      </c>
      <c r="Q7" s="149"/>
      <c r="R7" s="148" t="s">
        <v>146</v>
      </c>
      <c r="S7" s="149"/>
      <c r="T7" s="148" t="s">
        <v>149</v>
      </c>
      <c r="U7" s="149"/>
      <c r="V7" s="150" t="s">
        <v>154</v>
      </c>
    </row>
    <row r="8" spans="1:34" x14ac:dyDescent="0.2">
      <c r="A8" s="14"/>
      <c r="B8" s="14" t="s">
        <v>212</v>
      </c>
      <c r="C8" s="14" t="s">
        <v>115</v>
      </c>
      <c r="D8" s="73" t="s">
        <v>83</v>
      </c>
      <c r="E8" s="73" t="s">
        <v>176</v>
      </c>
      <c r="F8" s="15" t="s">
        <v>6</v>
      </c>
      <c r="G8" s="16" t="s">
        <v>113</v>
      </c>
      <c r="H8" s="12" t="s">
        <v>143</v>
      </c>
      <c r="I8" s="12" t="s">
        <v>7</v>
      </c>
      <c r="J8" s="70" t="s">
        <v>24</v>
      </c>
      <c r="K8" s="12" t="s">
        <v>23</v>
      </c>
      <c r="L8" s="12" t="s">
        <v>8</v>
      </c>
      <c r="M8" s="12" t="s">
        <v>9</v>
      </c>
      <c r="N8" s="12" t="s">
        <v>137</v>
      </c>
      <c r="O8" s="12" t="s">
        <v>151</v>
      </c>
      <c r="P8" s="12" t="s">
        <v>152</v>
      </c>
      <c r="Q8" s="12" t="s">
        <v>153</v>
      </c>
      <c r="R8" s="12" t="s">
        <v>147</v>
      </c>
      <c r="S8" s="12" t="s">
        <v>148</v>
      </c>
      <c r="T8" s="12" t="s">
        <v>147</v>
      </c>
      <c r="U8" s="12" t="s">
        <v>148</v>
      </c>
      <c r="V8" s="151"/>
    </row>
    <row r="9" spans="1:34" ht="19.5" x14ac:dyDescent="0.2">
      <c r="A9" s="17" t="s">
        <v>0</v>
      </c>
      <c r="B9" s="17"/>
      <c r="C9" s="17"/>
      <c r="D9" s="139" t="s">
        <v>144</v>
      </c>
      <c r="E9" s="139" t="s" ph="1">
        <v>177</v>
      </c>
      <c r="F9" s="18" t="s">
        <v>100</v>
      </c>
      <c r="G9" s="19">
        <v>40351</v>
      </c>
      <c r="H9" s="20">
        <f>IF(G9="","",DATEDIF(G9,"2025/4/1","Y"))</f>
        <v>14</v>
      </c>
      <c r="I9" s="20" t="s">
        <v>16</v>
      </c>
      <c r="J9" s="20" t="s">
        <v>25</v>
      </c>
      <c r="K9" s="20" t="s">
        <v>30</v>
      </c>
      <c r="L9" s="20">
        <v>1</v>
      </c>
      <c r="M9" s="20">
        <v>1</v>
      </c>
      <c r="N9" s="20"/>
      <c r="O9" s="20"/>
      <c r="P9" s="20"/>
      <c r="Q9" s="20"/>
      <c r="R9" s="20"/>
      <c r="S9" s="20"/>
      <c r="T9" s="20"/>
      <c r="U9" s="20"/>
      <c r="V9" s="102">
        <f t="shared" ref="V9:V72" si="1">IF(H9&lt;18,L9*3000+M9*3000+R9*3000+S9*3000+T9*3000+U9*3000,IF(H9&gt;=18,L9*5000+M9*5000+N9*5000+O9*5000+P9*5000+Q9*5000+R9*3000+S9*3000+T9*3000+U9*3000))</f>
        <v>6000</v>
      </c>
      <c r="AA9" s="21"/>
    </row>
    <row r="10" spans="1:34" ht="19.5" x14ac:dyDescent="0.2">
      <c r="A10" s="17" t="s">
        <v>0</v>
      </c>
      <c r="B10" s="17"/>
      <c r="C10" s="17"/>
      <c r="D10" s="139" t="s">
        <v>156</v>
      </c>
      <c r="E10" s="139" t="s" ph="1">
        <v>178</v>
      </c>
      <c r="F10" s="18" t="s">
        <v>157</v>
      </c>
      <c r="G10" s="19">
        <v>25011</v>
      </c>
      <c r="H10" s="20">
        <f t="shared" ref="H10:H26" si="2">IF(G10="","",DATEDIF(G10,"2025/4/1","Y"))</f>
        <v>56</v>
      </c>
      <c r="I10" s="20" t="s">
        <v>16</v>
      </c>
      <c r="J10" s="20" t="s">
        <v>129</v>
      </c>
      <c r="K10" s="20"/>
      <c r="L10" s="20">
        <v>1</v>
      </c>
      <c r="M10" s="20">
        <v>1</v>
      </c>
      <c r="N10" s="20"/>
      <c r="O10" s="20"/>
      <c r="P10" s="20"/>
      <c r="Q10" s="20">
        <v>1</v>
      </c>
      <c r="R10" s="20">
        <v>1</v>
      </c>
      <c r="S10" s="20"/>
      <c r="T10" s="20">
        <v>1</v>
      </c>
      <c r="U10" s="20"/>
      <c r="V10" s="102">
        <f t="shared" si="1"/>
        <v>21000</v>
      </c>
      <c r="AA10" s="21"/>
    </row>
    <row r="11" spans="1:34" ht="21" customHeight="1" x14ac:dyDescent="0.2">
      <c r="A11" s="24">
        <f>ROW()-10</f>
        <v>1</v>
      </c>
      <c r="B11" s="24">
        <f>表紙!$B$8</f>
        <v>0</v>
      </c>
      <c r="C11" s="25">
        <f t="shared" ref="C11:C42" si="3">$E$3</f>
        <v>0</v>
      </c>
      <c r="D11" s="140"/>
      <c r="E11" s="140" ph="1"/>
      <c r="F11" s="117"/>
      <c r="G11" s="118"/>
      <c r="H11" s="20" t="str">
        <f t="shared" si="2"/>
        <v/>
      </c>
      <c r="I11" s="119"/>
      <c r="J11" s="119"/>
      <c r="K11" s="119"/>
      <c r="L11" s="119"/>
      <c r="M11" s="119"/>
      <c r="N11" s="119"/>
      <c r="O11" s="119"/>
      <c r="P11" s="119"/>
      <c r="Q11" s="119"/>
      <c r="R11" s="119"/>
      <c r="S11" s="119"/>
      <c r="T11" s="119"/>
      <c r="U11" s="119"/>
      <c r="V11" s="144">
        <f t="shared" si="1"/>
        <v>0</v>
      </c>
      <c r="X11" s="82" t="s">
        <v>8</v>
      </c>
      <c r="Y11" s="101"/>
      <c r="Z11" s="82" t="s">
        <v>9</v>
      </c>
      <c r="AA11" s="101"/>
    </row>
    <row r="12" spans="1:34" ht="21" customHeight="1" x14ac:dyDescent="0.2">
      <c r="A12" s="24">
        <f t="shared" ref="A12:A75" si="4">ROW()-10</f>
        <v>2</v>
      </c>
      <c r="B12" s="24">
        <f>表紙!$B$8</f>
        <v>0</v>
      </c>
      <c r="C12" s="25">
        <f t="shared" si="3"/>
        <v>0</v>
      </c>
      <c r="D12" s="140"/>
      <c r="E12" s="140" ph="1"/>
      <c r="F12" s="117"/>
      <c r="G12" s="118"/>
      <c r="H12" s="20" t="str">
        <f t="shared" si="2"/>
        <v/>
      </c>
      <c r="I12" s="119"/>
      <c r="J12" s="119"/>
      <c r="K12" s="119"/>
      <c r="L12" s="119"/>
      <c r="M12" s="119"/>
      <c r="N12" s="119"/>
      <c r="O12" s="119"/>
      <c r="P12" s="119"/>
      <c r="Q12" s="119"/>
      <c r="R12" s="119"/>
      <c r="S12" s="119"/>
      <c r="T12" s="119"/>
      <c r="U12" s="119"/>
      <c r="V12" s="144">
        <f t="shared" si="1"/>
        <v>0</v>
      </c>
      <c r="X12" s="6" t="s">
        <v>118</v>
      </c>
      <c r="Y12" s="7" t="s">
        <v>126</v>
      </c>
      <c r="Z12" s="6" t="s">
        <v>118</v>
      </c>
      <c r="AA12" s="7" t="s">
        <v>126</v>
      </c>
      <c r="AB12" s="135" t="s">
        <v>214</v>
      </c>
    </row>
    <row r="13" spans="1:34" ht="21" customHeight="1" x14ac:dyDescent="0.2">
      <c r="A13" s="24">
        <f t="shared" si="4"/>
        <v>3</v>
      </c>
      <c r="B13" s="24">
        <f>表紙!$B$8</f>
        <v>0</v>
      </c>
      <c r="C13" s="25">
        <f t="shared" si="3"/>
        <v>0</v>
      </c>
      <c r="D13" s="140"/>
      <c r="E13" s="140" ph="1"/>
      <c r="F13" s="117"/>
      <c r="G13" s="118"/>
      <c r="H13" s="20" t="str">
        <f t="shared" si="2"/>
        <v/>
      </c>
      <c r="I13" s="119"/>
      <c r="J13" s="119"/>
      <c r="K13" s="119"/>
      <c r="L13" s="119"/>
      <c r="M13" s="119"/>
      <c r="N13" s="119"/>
      <c r="O13" s="119"/>
      <c r="P13" s="119"/>
      <c r="Q13" s="119"/>
      <c r="R13" s="119"/>
      <c r="S13" s="119"/>
      <c r="T13" s="119"/>
      <c r="U13" s="119"/>
      <c r="V13" s="144">
        <f t="shared" si="1"/>
        <v>0</v>
      </c>
      <c r="X13" s="10" t="s">
        <v>119</v>
      </c>
      <c r="Y13" s="11" t="s">
        <v>127</v>
      </c>
      <c r="Z13" s="10" t="s">
        <v>119</v>
      </c>
      <c r="AA13" s="11" t="s">
        <v>127</v>
      </c>
      <c r="AB13" s="106" t="s">
        <v>190</v>
      </c>
    </row>
    <row r="14" spans="1:34" ht="21" customHeight="1" x14ac:dyDescent="0.2">
      <c r="A14" s="24">
        <f t="shared" si="4"/>
        <v>4</v>
      </c>
      <c r="B14" s="24">
        <f>表紙!$B$8</f>
        <v>0</v>
      </c>
      <c r="C14" s="25">
        <f t="shared" si="3"/>
        <v>0</v>
      </c>
      <c r="D14" s="140"/>
      <c r="E14" s="140" ph="1"/>
      <c r="F14" s="117"/>
      <c r="G14" s="118"/>
      <c r="H14" s="20" t="str">
        <f t="shared" si="2"/>
        <v/>
      </c>
      <c r="I14" s="119"/>
      <c r="J14" s="119"/>
      <c r="K14" s="119"/>
      <c r="L14" s="119"/>
      <c r="M14" s="119"/>
      <c r="N14" s="119"/>
      <c r="O14" s="119"/>
      <c r="P14" s="119"/>
      <c r="Q14" s="119"/>
      <c r="R14" s="119"/>
      <c r="S14" s="119"/>
      <c r="T14" s="119"/>
      <c r="U14" s="119"/>
      <c r="V14" s="144">
        <f t="shared" si="1"/>
        <v>0</v>
      </c>
      <c r="X14" s="6" t="s">
        <v>120</v>
      </c>
      <c r="Y14" s="7" t="s">
        <v>128</v>
      </c>
      <c r="Z14" s="6" t="s">
        <v>120</v>
      </c>
      <c r="AA14" s="7" t="s">
        <v>128</v>
      </c>
    </row>
    <row r="15" spans="1:34" ht="21" customHeight="1" x14ac:dyDescent="0.2">
      <c r="A15" s="24">
        <f t="shared" si="4"/>
        <v>5</v>
      </c>
      <c r="B15" s="24">
        <f>表紙!$B$8</f>
        <v>0</v>
      </c>
      <c r="C15" s="25">
        <f t="shared" si="3"/>
        <v>0</v>
      </c>
      <c r="D15" s="140"/>
      <c r="E15" s="140" ph="1"/>
      <c r="F15" s="117"/>
      <c r="G15" s="118"/>
      <c r="H15" s="20" t="str">
        <f t="shared" si="2"/>
        <v/>
      </c>
      <c r="I15" s="119"/>
      <c r="J15" s="119"/>
      <c r="K15" s="119"/>
      <c r="L15" s="119"/>
      <c r="M15" s="119"/>
      <c r="N15" s="119"/>
      <c r="O15" s="119"/>
      <c r="P15" s="119"/>
      <c r="Q15" s="119"/>
      <c r="R15" s="119"/>
      <c r="S15" s="119"/>
      <c r="T15" s="119"/>
      <c r="U15" s="119"/>
      <c r="V15" s="144">
        <f t="shared" si="1"/>
        <v>0</v>
      </c>
      <c r="X15" s="10" t="s">
        <v>121</v>
      </c>
      <c r="Y15" s="11" t="s">
        <v>129</v>
      </c>
      <c r="Z15" s="10" t="s">
        <v>121</v>
      </c>
      <c r="AA15" s="11" t="s">
        <v>129</v>
      </c>
    </row>
    <row r="16" spans="1:34" ht="21" customHeight="1" x14ac:dyDescent="0.2">
      <c r="A16" s="24">
        <f t="shared" si="4"/>
        <v>6</v>
      </c>
      <c r="B16" s="24">
        <f>表紙!$B$8</f>
        <v>0</v>
      </c>
      <c r="C16" s="25">
        <f t="shared" si="3"/>
        <v>0</v>
      </c>
      <c r="D16" s="140"/>
      <c r="E16" s="140" ph="1"/>
      <c r="F16" s="117"/>
      <c r="G16" s="118"/>
      <c r="H16" s="20" t="str">
        <f t="shared" si="2"/>
        <v/>
      </c>
      <c r="I16" s="119"/>
      <c r="J16" s="119"/>
      <c r="K16" s="119"/>
      <c r="L16" s="119"/>
      <c r="M16" s="119"/>
      <c r="N16" s="119"/>
      <c r="O16" s="119"/>
      <c r="P16" s="119"/>
      <c r="Q16" s="119"/>
      <c r="R16" s="119"/>
      <c r="S16" s="119"/>
      <c r="T16" s="119"/>
      <c r="U16" s="119"/>
      <c r="V16" s="144">
        <f t="shared" si="1"/>
        <v>0</v>
      </c>
      <c r="X16" s="6" t="s">
        <v>122</v>
      </c>
      <c r="Y16" s="7" t="s">
        <v>130</v>
      </c>
      <c r="Z16" s="6" t="s">
        <v>122</v>
      </c>
      <c r="AA16" s="7" t="s">
        <v>130</v>
      </c>
    </row>
    <row r="17" spans="1:27" ht="21" customHeight="1" x14ac:dyDescent="0.2">
      <c r="A17" s="24">
        <f t="shared" si="4"/>
        <v>7</v>
      </c>
      <c r="B17" s="24">
        <f>表紙!$B$8</f>
        <v>0</v>
      </c>
      <c r="C17" s="25">
        <f t="shared" si="3"/>
        <v>0</v>
      </c>
      <c r="D17" s="140"/>
      <c r="E17" s="140" ph="1"/>
      <c r="F17" s="117"/>
      <c r="G17" s="118"/>
      <c r="H17" s="20" t="str">
        <f t="shared" si="2"/>
        <v/>
      </c>
      <c r="I17" s="119"/>
      <c r="J17" s="119"/>
      <c r="K17" s="119"/>
      <c r="L17" s="119"/>
      <c r="M17" s="119"/>
      <c r="N17" s="119"/>
      <c r="O17" s="119"/>
      <c r="P17" s="119"/>
      <c r="Q17" s="119"/>
      <c r="R17" s="119"/>
      <c r="S17" s="119"/>
      <c r="T17" s="119"/>
      <c r="U17" s="119"/>
      <c r="V17" s="144">
        <f t="shared" si="1"/>
        <v>0</v>
      </c>
      <c r="X17" s="10" t="s">
        <v>123</v>
      </c>
      <c r="Y17" s="11" t="s">
        <v>131</v>
      </c>
      <c r="Z17" s="10" t="s">
        <v>123</v>
      </c>
      <c r="AA17" s="11" t="s">
        <v>133</v>
      </c>
    </row>
    <row r="18" spans="1:27" ht="21" customHeight="1" x14ac:dyDescent="0.2">
      <c r="A18" s="24">
        <f t="shared" si="4"/>
        <v>8</v>
      </c>
      <c r="B18" s="24">
        <f>表紙!$B$8</f>
        <v>0</v>
      </c>
      <c r="C18" s="25">
        <f t="shared" si="3"/>
        <v>0</v>
      </c>
      <c r="D18" s="140"/>
      <c r="E18" s="140" ph="1"/>
      <c r="F18" s="117"/>
      <c r="G18" s="118"/>
      <c r="H18" s="20" t="str">
        <f t="shared" si="2"/>
        <v/>
      </c>
      <c r="I18" s="119"/>
      <c r="J18" s="119"/>
      <c r="K18" s="119"/>
      <c r="L18" s="119"/>
      <c r="M18" s="119"/>
      <c r="N18" s="119"/>
      <c r="O18" s="119"/>
      <c r="P18" s="119"/>
      <c r="Q18" s="119"/>
      <c r="R18" s="119"/>
      <c r="S18" s="119"/>
      <c r="T18" s="119"/>
      <c r="U18" s="119"/>
      <c r="V18" s="144">
        <f t="shared" si="1"/>
        <v>0</v>
      </c>
      <c r="X18" s="6" t="s">
        <v>124</v>
      </c>
      <c r="Y18" s="7" t="s">
        <v>141</v>
      </c>
      <c r="Z18" s="82"/>
      <c r="AA18" s="75"/>
    </row>
    <row r="19" spans="1:27" ht="21" customHeight="1" x14ac:dyDescent="0.2">
      <c r="A19" s="24">
        <f t="shared" si="4"/>
        <v>9</v>
      </c>
      <c r="B19" s="24">
        <f>表紙!$B$8</f>
        <v>0</v>
      </c>
      <c r="C19" s="25">
        <f t="shared" si="3"/>
        <v>0</v>
      </c>
      <c r="D19" s="140"/>
      <c r="E19" s="140" ph="1"/>
      <c r="F19" s="117"/>
      <c r="G19" s="118"/>
      <c r="H19" s="20" t="str">
        <f t="shared" si="2"/>
        <v/>
      </c>
      <c r="I19" s="119"/>
      <c r="J19" s="119"/>
      <c r="K19" s="119"/>
      <c r="L19" s="119"/>
      <c r="M19" s="119"/>
      <c r="N19" s="119"/>
      <c r="O19" s="119"/>
      <c r="P19" s="119"/>
      <c r="Q19" s="119"/>
      <c r="R19" s="119"/>
      <c r="S19" s="119"/>
      <c r="T19" s="119"/>
      <c r="U19" s="119"/>
      <c r="V19" s="144">
        <f t="shared" si="1"/>
        <v>0</v>
      </c>
      <c r="X19" s="22" t="s">
        <v>125</v>
      </c>
      <c r="Y19" s="7" t="s">
        <v>142</v>
      </c>
      <c r="Z19" s="10"/>
      <c r="AA19" s="8"/>
    </row>
    <row r="20" spans="1:27" ht="21" customHeight="1" x14ac:dyDescent="0.2">
      <c r="A20" s="24">
        <f t="shared" si="4"/>
        <v>10</v>
      </c>
      <c r="B20" s="24">
        <f>表紙!$B$8</f>
        <v>0</v>
      </c>
      <c r="C20" s="25">
        <f t="shared" si="3"/>
        <v>0</v>
      </c>
      <c r="D20" s="140"/>
      <c r="E20" s="140" ph="1"/>
      <c r="F20" s="117"/>
      <c r="G20" s="118"/>
      <c r="H20" s="20" t="str">
        <f t="shared" si="2"/>
        <v/>
      </c>
      <c r="I20" s="119"/>
      <c r="J20" s="119"/>
      <c r="K20" s="119"/>
      <c r="L20" s="119"/>
      <c r="M20" s="119"/>
      <c r="N20" s="119"/>
      <c r="O20" s="119"/>
      <c r="P20" s="119"/>
      <c r="Q20" s="119"/>
      <c r="R20" s="119"/>
      <c r="S20" s="119"/>
      <c r="T20" s="119"/>
      <c r="U20" s="119"/>
      <c r="V20" s="144">
        <f t="shared" si="1"/>
        <v>0</v>
      </c>
      <c r="X20" s="22" t="s">
        <v>197</v>
      </c>
      <c r="Y20" s="23" t="s">
        <v>132</v>
      </c>
      <c r="Z20" s="5"/>
    </row>
    <row r="21" spans="1:27" ht="21" customHeight="1" x14ac:dyDescent="0.2">
      <c r="A21" s="24">
        <f t="shared" si="4"/>
        <v>11</v>
      </c>
      <c r="B21" s="24">
        <f>表紙!$B$8</f>
        <v>0</v>
      </c>
      <c r="C21" s="25">
        <f t="shared" si="3"/>
        <v>0</v>
      </c>
      <c r="D21" s="140"/>
      <c r="E21" s="140" ph="1"/>
      <c r="F21" s="117"/>
      <c r="G21" s="118"/>
      <c r="H21" s="20" t="str">
        <f t="shared" si="2"/>
        <v/>
      </c>
      <c r="I21" s="119"/>
      <c r="J21" s="119"/>
      <c r="K21" s="119"/>
      <c r="L21" s="119"/>
      <c r="M21" s="119"/>
      <c r="N21" s="119"/>
      <c r="O21" s="119"/>
      <c r="P21" s="119"/>
      <c r="Q21" s="119"/>
      <c r="R21" s="119"/>
      <c r="S21" s="119"/>
      <c r="T21" s="119"/>
      <c r="U21" s="119"/>
      <c r="V21" s="144">
        <f t="shared" si="1"/>
        <v>0</v>
      </c>
    </row>
    <row r="22" spans="1:27" ht="21" customHeight="1" x14ac:dyDescent="0.2">
      <c r="A22" s="24">
        <f t="shared" si="4"/>
        <v>12</v>
      </c>
      <c r="B22" s="24">
        <f>表紙!$B$8</f>
        <v>0</v>
      </c>
      <c r="C22" s="25">
        <f t="shared" si="3"/>
        <v>0</v>
      </c>
      <c r="D22" s="140"/>
      <c r="E22" s="140" ph="1"/>
      <c r="F22" s="117"/>
      <c r="G22" s="118"/>
      <c r="H22" s="20" t="str">
        <f t="shared" si="2"/>
        <v/>
      </c>
      <c r="I22" s="119"/>
      <c r="J22" s="119"/>
      <c r="K22" s="119"/>
      <c r="L22" s="119"/>
      <c r="M22" s="119"/>
      <c r="N22" s="119"/>
      <c r="O22" s="119"/>
      <c r="P22" s="119"/>
      <c r="Q22" s="119"/>
      <c r="R22" s="119"/>
      <c r="S22" s="119"/>
      <c r="T22" s="119"/>
      <c r="U22" s="119"/>
      <c r="V22" s="144">
        <f t="shared" si="1"/>
        <v>0</v>
      </c>
    </row>
    <row r="23" spans="1:27" ht="21" customHeight="1" x14ac:dyDescent="0.2">
      <c r="A23" s="24">
        <f t="shared" si="4"/>
        <v>13</v>
      </c>
      <c r="B23" s="24">
        <f>表紙!$B$8</f>
        <v>0</v>
      </c>
      <c r="C23" s="25">
        <f t="shared" si="3"/>
        <v>0</v>
      </c>
      <c r="D23" s="140"/>
      <c r="E23" s="140" ph="1"/>
      <c r="F23" s="117"/>
      <c r="G23" s="118"/>
      <c r="H23" s="20" t="str">
        <f t="shared" si="2"/>
        <v/>
      </c>
      <c r="I23" s="119"/>
      <c r="J23" s="119"/>
      <c r="K23" s="119"/>
      <c r="L23" s="119"/>
      <c r="M23" s="119"/>
      <c r="N23" s="119"/>
      <c r="O23" s="119"/>
      <c r="P23" s="119"/>
      <c r="Q23" s="119"/>
      <c r="R23" s="119"/>
      <c r="S23" s="119"/>
      <c r="T23" s="119"/>
      <c r="U23" s="119"/>
      <c r="V23" s="144">
        <f t="shared" si="1"/>
        <v>0</v>
      </c>
    </row>
    <row r="24" spans="1:27" ht="21" customHeight="1" x14ac:dyDescent="0.2">
      <c r="A24" s="24">
        <f t="shared" si="4"/>
        <v>14</v>
      </c>
      <c r="B24" s="24">
        <f>表紙!$B$8</f>
        <v>0</v>
      </c>
      <c r="C24" s="25">
        <f t="shared" si="3"/>
        <v>0</v>
      </c>
      <c r="D24" s="140"/>
      <c r="E24" s="140" ph="1"/>
      <c r="F24" s="117"/>
      <c r="G24" s="118"/>
      <c r="H24" s="20" t="str">
        <f t="shared" si="2"/>
        <v/>
      </c>
      <c r="I24" s="119"/>
      <c r="J24" s="119"/>
      <c r="K24" s="119"/>
      <c r="L24" s="119"/>
      <c r="M24" s="119"/>
      <c r="N24" s="119"/>
      <c r="O24" s="119"/>
      <c r="P24" s="119"/>
      <c r="Q24" s="119"/>
      <c r="R24" s="119"/>
      <c r="S24" s="119"/>
      <c r="T24" s="119"/>
      <c r="U24" s="119"/>
      <c r="V24" s="144">
        <f t="shared" si="1"/>
        <v>0</v>
      </c>
    </row>
    <row r="25" spans="1:27" ht="21" customHeight="1" x14ac:dyDescent="0.2">
      <c r="A25" s="24">
        <f t="shared" si="4"/>
        <v>15</v>
      </c>
      <c r="B25" s="24">
        <f>表紙!$B$8</f>
        <v>0</v>
      </c>
      <c r="C25" s="25">
        <f t="shared" si="3"/>
        <v>0</v>
      </c>
      <c r="D25" s="140"/>
      <c r="E25" s="140" ph="1"/>
      <c r="F25" s="117"/>
      <c r="G25" s="118"/>
      <c r="H25" s="20" t="str">
        <f t="shared" si="2"/>
        <v/>
      </c>
      <c r="I25" s="119"/>
      <c r="J25" s="119"/>
      <c r="K25" s="119"/>
      <c r="L25" s="119"/>
      <c r="M25" s="119"/>
      <c r="N25" s="119"/>
      <c r="O25" s="119"/>
      <c r="P25" s="119"/>
      <c r="Q25" s="119"/>
      <c r="R25" s="119"/>
      <c r="S25" s="119"/>
      <c r="T25" s="119"/>
      <c r="U25" s="119"/>
      <c r="V25" s="144">
        <f t="shared" si="1"/>
        <v>0</v>
      </c>
    </row>
    <row r="26" spans="1:27" ht="21" customHeight="1" x14ac:dyDescent="0.2">
      <c r="A26" s="24">
        <f t="shared" si="4"/>
        <v>16</v>
      </c>
      <c r="B26" s="24">
        <f>表紙!$B$8</f>
        <v>0</v>
      </c>
      <c r="C26" s="25">
        <f t="shared" si="3"/>
        <v>0</v>
      </c>
      <c r="D26" s="140"/>
      <c r="E26" s="140" ph="1"/>
      <c r="F26" s="117"/>
      <c r="G26" s="118"/>
      <c r="H26" s="20" t="str">
        <f t="shared" si="2"/>
        <v/>
      </c>
      <c r="I26" s="119"/>
      <c r="J26" s="119"/>
      <c r="K26" s="119"/>
      <c r="L26" s="119"/>
      <c r="M26" s="119"/>
      <c r="N26" s="119"/>
      <c r="O26" s="119"/>
      <c r="P26" s="119"/>
      <c r="Q26" s="119"/>
      <c r="R26" s="119"/>
      <c r="S26" s="119"/>
      <c r="T26" s="119"/>
      <c r="U26" s="119"/>
      <c r="V26" s="144">
        <f t="shared" si="1"/>
        <v>0</v>
      </c>
    </row>
    <row r="27" spans="1:27" ht="21" customHeight="1" x14ac:dyDescent="0.2">
      <c r="A27" s="24">
        <f t="shared" si="4"/>
        <v>17</v>
      </c>
      <c r="B27" s="24">
        <f>表紙!$B$8</f>
        <v>0</v>
      </c>
      <c r="C27" s="25">
        <f t="shared" si="3"/>
        <v>0</v>
      </c>
      <c r="D27" s="140"/>
      <c r="E27" s="140" ph="1"/>
      <c r="F27" s="117"/>
      <c r="G27" s="118"/>
      <c r="H27" s="20" t="str">
        <f t="shared" ref="H27:H40" si="5">IF(G27="","",DATEDIF(G27,"2025/4/1","Y"))</f>
        <v/>
      </c>
      <c r="I27" s="119"/>
      <c r="J27" s="119"/>
      <c r="K27" s="119"/>
      <c r="L27" s="119"/>
      <c r="M27" s="119"/>
      <c r="N27" s="119"/>
      <c r="O27" s="119"/>
      <c r="P27" s="119"/>
      <c r="Q27" s="119"/>
      <c r="R27" s="119"/>
      <c r="S27" s="119"/>
      <c r="T27" s="119"/>
      <c r="U27" s="119"/>
      <c r="V27" s="144">
        <f t="shared" si="1"/>
        <v>0</v>
      </c>
    </row>
    <row r="28" spans="1:27" ht="21" customHeight="1" x14ac:dyDescent="0.2">
      <c r="A28" s="24">
        <f t="shared" si="4"/>
        <v>18</v>
      </c>
      <c r="B28" s="24">
        <f>表紙!$B$8</f>
        <v>0</v>
      </c>
      <c r="C28" s="25">
        <f t="shared" si="3"/>
        <v>0</v>
      </c>
      <c r="D28" s="140"/>
      <c r="E28" s="140" ph="1"/>
      <c r="F28" s="117"/>
      <c r="G28" s="118"/>
      <c r="H28" s="20" t="str">
        <f t="shared" si="5"/>
        <v/>
      </c>
      <c r="I28" s="119"/>
      <c r="J28" s="119"/>
      <c r="K28" s="119"/>
      <c r="L28" s="119"/>
      <c r="M28" s="119"/>
      <c r="N28" s="119"/>
      <c r="O28" s="119"/>
      <c r="P28" s="119"/>
      <c r="Q28" s="119"/>
      <c r="R28" s="119"/>
      <c r="S28" s="119"/>
      <c r="T28" s="119"/>
      <c r="U28" s="119"/>
      <c r="V28" s="144">
        <f t="shared" si="1"/>
        <v>0</v>
      </c>
    </row>
    <row r="29" spans="1:27" ht="21" customHeight="1" x14ac:dyDescent="0.2">
      <c r="A29" s="24">
        <f t="shared" si="4"/>
        <v>19</v>
      </c>
      <c r="B29" s="24">
        <f>表紙!$B$8</f>
        <v>0</v>
      </c>
      <c r="C29" s="25">
        <f t="shared" si="3"/>
        <v>0</v>
      </c>
      <c r="D29" s="140"/>
      <c r="E29" s="140" ph="1"/>
      <c r="F29" s="117"/>
      <c r="G29" s="118"/>
      <c r="H29" s="20" t="str">
        <f t="shared" si="5"/>
        <v/>
      </c>
      <c r="I29" s="119"/>
      <c r="J29" s="119"/>
      <c r="K29" s="119"/>
      <c r="L29" s="119"/>
      <c r="M29" s="119"/>
      <c r="N29" s="119"/>
      <c r="O29" s="119"/>
      <c r="P29" s="119"/>
      <c r="Q29" s="119"/>
      <c r="R29" s="119"/>
      <c r="S29" s="119"/>
      <c r="T29" s="119"/>
      <c r="U29" s="119"/>
      <c r="V29" s="144">
        <f t="shared" si="1"/>
        <v>0</v>
      </c>
    </row>
    <row r="30" spans="1:27" ht="21" customHeight="1" x14ac:dyDescent="0.2">
      <c r="A30" s="24">
        <f t="shared" si="4"/>
        <v>20</v>
      </c>
      <c r="B30" s="24">
        <f>表紙!$B$8</f>
        <v>0</v>
      </c>
      <c r="C30" s="25">
        <f t="shared" si="3"/>
        <v>0</v>
      </c>
      <c r="D30" s="140"/>
      <c r="E30" s="140" ph="1"/>
      <c r="F30" s="117"/>
      <c r="G30" s="118"/>
      <c r="H30" s="20" t="str">
        <f t="shared" si="5"/>
        <v/>
      </c>
      <c r="I30" s="119"/>
      <c r="J30" s="119"/>
      <c r="K30" s="119"/>
      <c r="L30" s="119"/>
      <c r="M30" s="119"/>
      <c r="N30" s="119"/>
      <c r="O30" s="119"/>
      <c r="P30" s="119"/>
      <c r="Q30" s="119"/>
      <c r="R30" s="119"/>
      <c r="S30" s="119"/>
      <c r="T30" s="119"/>
      <c r="U30" s="119"/>
      <c r="V30" s="144">
        <f t="shared" si="1"/>
        <v>0</v>
      </c>
    </row>
    <row r="31" spans="1:27" ht="21" customHeight="1" x14ac:dyDescent="0.2">
      <c r="A31" s="24">
        <f t="shared" si="4"/>
        <v>21</v>
      </c>
      <c r="B31" s="24">
        <f>表紙!$B$8</f>
        <v>0</v>
      </c>
      <c r="C31" s="25">
        <f t="shared" si="3"/>
        <v>0</v>
      </c>
      <c r="D31" s="140"/>
      <c r="E31" s="140" ph="1"/>
      <c r="F31" s="117"/>
      <c r="G31" s="118"/>
      <c r="H31" s="20" t="str">
        <f t="shared" si="5"/>
        <v/>
      </c>
      <c r="I31" s="119"/>
      <c r="J31" s="119"/>
      <c r="K31" s="119"/>
      <c r="L31" s="119"/>
      <c r="M31" s="119"/>
      <c r="N31" s="119"/>
      <c r="O31" s="119"/>
      <c r="P31" s="119"/>
      <c r="Q31" s="119"/>
      <c r="R31" s="119"/>
      <c r="S31" s="119"/>
      <c r="T31" s="119"/>
      <c r="U31" s="119"/>
      <c r="V31" s="144">
        <f t="shared" si="1"/>
        <v>0</v>
      </c>
    </row>
    <row r="32" spans="1:27" ht="21" customHeight="1" x14ac:dyDescent="0.2">
      <c r="A32" s="24">
        <f t="shared" si="4"/>
        <v>22</v>
      </c>
      <c r="B32" s="24">
        <f>表紙!$B$8</f>
        <v>0</v>
      </c>
      <c r="C32" s="25">
        <f t="shared" si="3"/>
        <v>0</v>
      </c>
      <c r="D32" s="140"/>
      <c r="E32" s="140" ph="1"/>
      <c r="F32" s="117"/>
      <c r="G32" s="118"/>
      <c r="H32" s="20" t="str">
        <f t="shared" si="5"/>
        <v/>
      </c>
      <c r="I32" s="119"/>
      <c r="J32" s="119"/>
      <c r="K32" s="119"/>
      <c r="L32" s="119"/>
      <c r="M32" s="119"/>
      <c r="N32" s="119"/>
      <c r="O32" s="119"/>
      <c r="P32" s="119"/>
      <c r="Q32" s="119"/>
      <c r="R32" s="119"/>
      <c r="S32" s="119"/>
      <c r="T32" s="119"/>
      <c r="U32" s="119"/>
      <c r="V32" s="144">
        <f t="shared" si="1"/>
        <v>0</v>
      </c>
    </row>
    <row r="33" spans="1:22" ht="21" customHeight="1" x14ac:dyDescent="0.2">
      <c r="A33" s="24">
        <f t="shared" si="4"/>
        <v>23</v>
      </c>
      <c r="B33" s="24">
        <f>表紙!$B$8</f>
        <v>0</v>
      </c>
      <c r="C33" s="25">
        <f t="shared" si="3"/>
        <v>0</v>
      </c>
      <c r="D33" s="140"/>
      <c r="E33" s="140" ph="1"/>
      <c r="F33" s="117"/>
      <c r="G33" s="118"/>
      <c r="H33" s="20" t="str">
        <f t="shared" si="5"/>
        <v/>
      </c>
      <c r="I33" s="119"/>
      <c r="J33" s="119"/>
      <c r="K33" s="119"/>
      <c r="L33" s="119"/>
      <c r="M33" s="119"/>
      <c r="N33" s="119"/>
      <c r="O33" s="119"/>
      <c r="P33" s="119"/>
      <c r="Q33" s="119"/>
      <c r="R33" s="119"/>
      <c r="S33" s="119"/>
      <c r="T33" s="119"/>
      <c r="U33" s="119"/>
      <c r="V33" s="144">
        <f t="shared" si="1"/>
        <v>0</v>
      </c>
    </row>
    <row r="34" spans="1:22" ht="21" customHeight="1" x14ac:dyDescent="0.2">
      <c r="A34" s="24">
        <f t="shared" si="4"/>
        <v>24</v>
      </c>
      <c r="B34" s="24">
        <f>表紙!$B$8</f>
        <v>0</v>
      </c>
      <c r="C34" s="25">
        <f t="shared" si="3"/>
        <v>0</v>
      </c>
      <c r="D34" s="140"/>
      <c r="E34" s="140" ph="1"/>
      <c r="F34" s="117"/>
      <c r="G34" s="118"/>
      <c r="H34" s="20" t="str">
        <f t="shared" si="5"/>
        <v/>
      </c>
      <c r="I34" s="119"/>
      <c r="J34" s="119"/>
      <c r="K34" s="119"/>
      <c r="L34" s="119"/>
      <c r="M34" s="119"/>
      <c r="N34" s="119"/>
      <c r="O34" s="119"/>
      <c r="P34" s="119"/>
      <c r="Q34" s="119"/>
      <c r="R34" s="119"/>
      <c r="S34" s="119"/>
      <c r="T34" s="119"/>
      <c r="U34" s="119"/>
      <c r="V34" s="144">
        <f t="shared" si="1"/>
        <v>0</v>
      </c>
    </row>
    <row r="35" spans="1:22" ht="21" customHeight="1" x14ac:dyDescent="0.2">
      <c r="A35" s="24">
        <f t="shared" si="4"/>
        <v>25</v>
      </c>
      <c r="B35" s="24">
        <f>表紙!$B$8</f>
        <v>0</v>
      </c>
      <c r="C35" s="25">
        <f t="shared" si="3"/>
        <v>0</v>
      </c>
      <c r="D35" s="140"/>
      <c r="E35" s="140" ph="1"/>
      <c r="F35" s="117"/>
      <c r="G35" s="118"/>
      <c r="H35" s="20" t="str">
        <f t="shared" si="5"/>
        <v/>
      </c>
      <c r="I35" s="119"/>
      <c r="J35" s="119"/>
      <c r="K35" s="119"/>
      <c r="L35" s="119"/>
      <c r="M35" s="119"/>
      <c r="N35" s="119"/>
      <c r="O35" s="119"/>
      <c r="P35" s="119"/>
      <c r="Q35" s="119"/>
      <c r="R35" s="119"/>
      <c r="S35" s="119"/>
      <c r="T35" s="119"/>
      <c r="U35" s="119"/>
      <c r="V35" s="144">
        <f t="shared" si="1"/>
        <v>0</v>
      </c>
    </row>
    <row r="36" spans="1:22" ht="21" customHeight="1" x14ac:dyDescent="0.2">
      <c r="A36" s="24">
        <f t="shared" si="4"/>
        <v>26</v>
      </c>
      <c r="B36" s="24">
        <f>表紙!$B$8</f>
        <v>0</v>
      </c>
      <c r="C36" s="25">
        <f t="shared" si="3"/>
        <v>0</v>
      </c>
      <c r="D36" s="140"/>
      <c r="E36" s="140" ph="1"/>
      <c r="F36" s="117"/>
      <c r="G36" s="118"/>
      <c r="H36" s="20" t="str">
        <f t="shared" si="5"/>
        <v/>
      </c>
      <c r="I36" s="119"/>
      <c r="J36" s="119"/>
      <c r="K36" s="119"/>
      <c r="L36" s="119"/>
      <c r="M36" s="119"/>
      <c r="N36" s="119"/>
      <c r="O36" s="119"/>
      <c r="P36" s="119"/>
      <c r="Q36" s="119"/>
      <c r="R36" s="119"/>
      <c r="S36" s="119"/>
      <c r="T36" s="119"/>
      <c r="U36" s="119"/>
      <c r="V36" s="144">
        <f t="shared" si="1"/>
        <v>0</v>
      </c>
    </row>
    <row r="37" spans="1:22" ht="21" customHeight="1" x14ac:dyDescent="0.2">
      <c r="A37" s="24">
        <f t="shared" si="4"/>
        <v>27</v>
      </c>
      <c r="B37" s="24">
        <f>表紙!$B$8</f>
        <v>0</v>
      </c>
      <c r="C37" s="25">
        <f t="shared" si="3"/>
        <v>0</v>
      </c>
      <c r="D37" s="140"/>
      <c r="E37" s="140" ph="1"/>
      <c r="F37" s="117"/>
      <c r="G37" s="118"/>
      <c r="H37" s="20" t="str">
        <f t="shared" si="5"/>
        <v/>
      </c>
      <c r="I37" s="119"/>
      <c r="J37" s="119"/>
      <c r="K37" s="119"/>
      <c r="L37" s="119"/>
      <c r="M37" s="119"/>
      <c r="N37" s="119"/>
      <c r="O37" s="119"/>
      <c r="P37" s="119"/>
      <c r="Q37" s="119"/>
      <c r="R37" s="119"/>
      <c r="S37" s="119"/>
      <c r="T37" s="119"/>
      <c r="U37" s="119"/>
      <c r="V37" s="144">
        <f t="shared" si="1"/>
        <v>0</v>
      </c>
    </row>
    <row r="38" spans="1:22" ht="21" customHeight="1" x14ac:dyDescent="0.2">
      <c r="A38" s="24">
        <f t="shared" si="4"/>
        <v>28</v>
      </c>
      <c r="B38" s="24">
        <f>表紙!$B$8</f>
        <v>0</v>
      </c>
      <c r="C38" s="25">
        <f t="shared" si="3"/>
        <v>0</v>
      </c>
      <c r="D38" s="140"/>
      <c r="E38" s="140" ph="1"/>
      <c r="F38" s="117"/>
      <c r="G38" s="118"/>
      <c r="H38" s="20" t="str">
        <f t="shared" si="5"/>
        <v/>
      </c>
      <c r="I38" s="119"/>
      <c r="J38" s="119"/>
      <c r="K38" s="119"/>
      <c r="L38" s="119"/>
      <c r="M38" s="119"/>
      <c r="N38" s="119"/>
      <c r="O38" s="119"/>
      <c r="P38" s="119"/>
      <c r="Q38" s="119"/>
      <c r="R38" s="119"/>
      <c r="S38" s="119"/>
      <c r="T38" s="119"/>
      <c r="U38" s="119"/>
      <c r="V38" s="144">
        <f t="shared" si="1"/>
        <v>0</v>
      </c>
    </row>
    <row r="39" spans="1:22" ht="21" customHeight="1" x14ac:dyDescent="0.2">
      <c r="A39" s="24">
        <f t="shared" si="4"/>
        <v>29</v>
      </c>
      <c r="B39" s="24">
        <f>表紙!$B$8</f>
        <v>0</v>
      </c>
      <c r="C39" s="25">
        <f t="shared" si="3"/>
        <v>0</v>
      </c>
      <c r="D39" s="140"/>
      <c r="E39" s="140" ph="1"/>
      <c r="F39" s="117"/>
      <c r="G39" s="118"/>
      <c r="H39" s="20" t="str">
        <f t="shared" si="5"/>
        <v/>
      </c>
      <c r="I39" s="119"/>
      <c r="J39" s="119"/>
      <c r="K39" s="119"/>
      <c r="L39" s="119"/>
      <c r="M39" s="119"/>
      <c r="N39" s="119"/>
      <c r="O39" s="119"/>
      <c r="P39" s="119"/>
      <c r="Q39" s="119"/>
      <c r="R39" s="119"/>
      <c r="S39" s="119"/>
      <c r="T39" s="119"/>
      <c r="U39" s="119"/>
      <c r="V39" s="144">
        <f t="shared" si="1"/>
        <v>0</v>
      </c>
    </row>
    <row r="40" spans="1:22" ht="21" customHeight="1" x14ac:dyDescent="0.2">
      <c r="A40" s="24">
        <f t="shared" si="4"/>
        <v>30</v>
      </c>
      <c r="B40" s="24">
        <f>表紙!$B$8</f>
        <v>0</v>
      </c>
      <c r="C40" s="25">
        <f t="shared" si="3"/>
        <v>0</v>
      </c>
      <c r="D40" s="140"/>
      <c r="E40" s="140" ph="1"/>
      <c r="F40" s="117"/>
      <c r="G40" s="118"/>
      <c r="H40" s="20" t="str">
        <f t="shared" si="5"/>
        <v/>
      </c>
      <c r="I40" s="119"/>
      <c r="J40" s="119"/>
      <c r="K40" s="119"/>
      <c r="L40" s="119"/>
      <c r="M40" s="119"/>
      <c r="N40" s="119"/>
      <c r="O40" s="119"/>
      <c r="P40" s="119"/>
      <c r="Q40" s="119"/>
      <c r="R40" s="119"/>
      <c r="S40" s="119"/>
      <c r="T40" s="119"/>
      <c r="U40" s="119"/>
      <c r="V40" s="144">
        <f t="shared" si="1"/>
        <v>0</v>
      </c>
    </row>
    <row r="41" spans="1:22" ht="21" customHeight="1" x14ac:dyDescent="0.2">
      <c r="A41" s="24">
        <f t="shared" si="4"/>
        <v>31</v>
      </c>
      <c r="B41" s="24">
        <f>表紙!$B$8</f>
        <v>0</v>
      </c>
      <c r="C41" s="25">
        <f t="shared" si="3"/>
        <v>0</v>
      </c>
      <c r="D41" s="140"/>
      <c r="E41" s="140" ph="1"/>
      <c r="F41" s="117"/>
      <c r="G41" s="118"/>
      <c r="H41" s="20" t="str">
        <f t="shared" ref="H41:H72" si="6">IF(G41="","",DATEDIF(G41,"2025/4/1","Y"))</f>
        <v/>
      </c>
      <c r="I41" s="119"/>
      <c r="J41" s="119"/>
      <c r="K41" s="119"/>
      <c r="L41" s="119"/>
      <c r="M41" s="119"/>
      <c r="N41" s="119"/>
      <c r="O41" s="119"/>
      <c r="P41" s="119"/>
      <c r="Q41" s="119"/>
      <c r="R41" s="119"/>
      <c r="S41" s="119"/>
      <c r="T41" s="119"/>
      <c r="U41" s="119"/>
      <c r="V41" s="144">
        <f t="shared" si="1"/>
        <v>0</v>
      </c>
    </row>
    <row r="42" spans="1:22" ht="21" customHeight="1" x14ac:dyDescent="0.2">
      <c r="A42" s="24">
        <f t="shared" si="4"/>
        <v>32</v>
      </c>
      <c r="B42" s="24">
        <f>表紙!$B$8</f>
        <v>0</v>
      </c>
      <c r="C42" s="25">
        <f t="shared" si="3"/>
        <v>0</v>
      </c>
      <c r="D42" s="140"/>
      <c r="E42" s="140" ph="1"/>
      <c r="F42" s="117"/>
      <c r="G42" s="118"/>
      <c r="H42" s="20" t="str">
        <f t="shared" si="6"/>
        <v/>
      </c>
      <c r="I42" s="119"/>
      <c r="J42" s="119"/>
      <c r="K42" s="119"/>
      <c r="L42" s="119"/>
      <c r="M42" s="119"/>
      <c r="N42" s="119"/>
      <c r="O42" s="119"/>
      <c r="P42" s="119"/>
      <c r="Q42" s="119"/>
      <c r="R42" s="119"/>
      <c r="S42" s="119"/>
      <c r="T42" s="119"/>
      <c r="U42" s="119"/>
      <c r="V42" s="144">
        <f t="shared" si="1"/>
        <v>0</v>
      </c>
    </row>
    <row r="43" spans="1:22" ht="21" customHeight="1" x14ac:dyDescent="0.2">
      <c r="A43" s="24">
        <f t="shared" si="4"/>
        <v>33</v>
      </c>
      <c r="B43" s="24">
        <f>表紙!$B$8</f>
        <v>0</v>
      </c>
      <c r="C43" s="25">
        <f t="shared" ref="C43:C74" si="7">$E$3</f>
        <v>0</v>
      </c>
      <c r="D43" s="140"/>
      <c r="E43" s="140" ph="1"/>
      <c r="F43" s="117"/>
      <c r="G43" s="118"/>
      <c r="H43" s="20" t="str">
        <f t="shared" si="6"/>
        <v/>
      </c>
      <c r="I43" s="119"/>
      <c r="J43" s="119"/>
      <c r="K43" s="119"/>
      <c r="L43" s="119"/>
      <c r="M43" s="119"/>
      <c r="N43" s="119"/>
      <c r="O43" s="119"/>
      <c r="P43" s="119"/>
      <c r="Q43" s="119"/>
      <c r="R43" s="119"/>
      <c r="S43" s="119"/>
      <c r="T43" s="119"/>
      <c r="U43" s="119"/>
      <c r="V43" s="144">
        <f t="shared" si="1"/>
        <v>0</v>
      </c>
    </row>
    <row r="44" spans="1:22" ht="21" customHeight="1" x14ac:dyDescent="0.2">
      <c r="A44" s="24">
        <f t="shared" si="4"/>
        <v>34</v>
      </c>
      <c r="B44" s="24">
        <f>表紙!$B$8</f>
        <v>0</v>
      </c>
      <c r="C44" s="25">
        <f t="shared" si="7"/>
        <v>0</v>
      </c>
      <c r="D44" s="140"/>
      <c r="E44" s="140" ph="1"/>
      <c r="F44" s="117"/>
      <c r="G44" s="118"/>
      <c r="H44" s="20" t="str">
        <f t="shared" si="6"/>
        <v/>
      </c>
      <c r="I44" s="119"/>
      <c r="J44" s="119"/>
      <c r="K44" s="119"/>
      <c r="L44" s="119"/>
      <c r="M44" s="119"/>
      <c r="N44" s="119"/>
      <c r="O44" s="119"/>
      <c r="P44" s="119"/>
      <c r="Q44" s="119"/>
      <c r="R44" s="119"/>
      <c r="S44" s="119"/>
      <c r="T44" s="119"/>
      <c r="U44" s="119"/>
      <c r="V44" s="144">
        <f t="shared" si="1"/>
        <v>0</v>
      </c>
    </row>
    <row r="45" spans="1:22" ht="21" customHeight="1" x14ac:dyDescent="0.2">
      <c r="A45" s="24">
        <f t="shared" si="4"/>
        <v>35</v>
      </c>
      <c r="B45" s="24">
        <f>表紙!$B$8</f>
        <v>0</v>
      </c>
      <c r="C45" s="25">
        <f t="shared" si="7"/>
        <v>0</v>
      </c>
      <c r="D45" s="140"/>
      <c r="E45" s="140" ph="1"/>
      <c r="F45" s="117"/>
      <c r="G45" s="118"/>
      <c r="H45" s="20" t="str">
        <f t="shared" si="6"/>
        <v/>
      </c>
      <c r="I45" s="119"/>
      <c r="J45" s="119"/>
      <c r="K45" s="119"/>
      <c r="L45" s="119"/>
      <c r="M45" s="119"/>
      <c r="N45" s="119"/>
      <c r="O45" s="119"/>
      <c r="P45" s="119"/>
      <c r="Q45" s="119"/>
      <c r="R45" s="119"/>
      <c r="S45" s="119"/>
      <c r="T45" s="119"/>
      <c r="U45" s="119"/>
      <c r="V45" s="144">
        <f t="shared" si="1"/>
        <v>0</v>
      </c>
    </row>
    <row r="46" spans="1:22" ht="21" customHeight="1" x14ac:dyDescent="0.2">
      <c r="A46" s="24">
        <f t="shared" si="4"/>
        <v>36</v>
      </c>
      <c r="B46" s="24">
        <f>表紙!$B$8</f>
        <v>0</v>
      </c>
      <c r="C46" s="25">
        <f t="shared" si="7"/>
        <v>0</v>
      </c>
      <c r="D46" s="140"/>
      <c r="E46" s="140" ph="1"/>
      <c r="F46" s="117"/>
      <c r="G46" s="118"/>
      <c r="H46" s="20" t="str">
        <f t="shared" si="6"/>
        <v/>
      </c>
      <c r="I46" s="119"/>
      <c r="J46" s="119"/>
      <c r="K46" s="119"/>
      <c r="L46" s="119"/>
      <c r="M46" s="119"/>
      <c r="N46" s="119"/>
      <c r="O46" s="119"/>
      <c r="P46" s="119"/>
      <c r="Q46" s="119"/>
      <c r="R46" s="119"/>
      <c r="S46" s="119"/>
      <c r="T46" s="119"/>
      <c r="U46" s="119"/>
      <c r="V46" s="144">
        <f t="shared" si="1"/>
        <v>0</v>
      </c>
    </row>
    <row r="47" spans="1:22" ht="21" customHeight="1" x14ac:dyDescent="0.2">
      <c r="A47" s="24">
        <f t="shared" si="4"/>
        <v>37</v>
      </c>
      <c r="B47" s="24">
        <f>表紙!$B$8</f>
        <v>0</v>
      </c>
      <c r="C47" s="25">
        <f t="shared" si="7"/>
        <v>0</v>
      </c>
      <c r="D47" s="140"/>
      <c r="E47" s="140" ph="1"/>
      <c r="F47" s="117"/>
      <c r="G47" s="118"/>
      <c r="H47" s="20" t="str">
        <f t="shared" si="6"/>
        <v/>
      </c>
      <c r="I47" s="119"/>
      <c r="J47" s="119"/>
      <c r="K47" s="119"/>
      <c r="L47" s="119"/>
      <c r="M47" s="119"/>
      <c r="N47" s="119"/>
      <c r="O47" s="119"/>
      <c r="P47" s="119"/>
      <c r="Q47" s="119"/>
      <c r="R47" s="119"/>
      <c r="S47" s="119"/>
      <c r="T47" s="119"/>
      <c r="U47" s="119"/>
      <c r="V47" s="144">
        <f t="shared" si="1"/>
        <v>0</v>
      </c>
    </row>
    <row r="48" spans="1:22" ht="21" customHeight="1" x14ac:dyDescent="0.2">
      <c r="A48" s="24">
        <f t="shared" si="4"/>
        <v>38</v>
      </c>
      <c r="B48" s="24">
        <f>表紙!$B$8</f>
        <v>0</v>
      </c>
      <c r="C48" s="25">
        <f t="shared" si="7"/>
        <v>0</v>
      </c>
      <c r="D48" s="140"/>
      <c r="E48" s="140" ph="1"/>
      <c r="F48" s="117"/>
      <c r="G48" s="118"/>
      <c r="H48" s="20" t="str">
        <f t="shared" si="6"/>
        <v/>
      </c>
      <c r="I48" s="119"/>
      <c r="J48" s="119"/>
      <c r="K48" s="119"/>
      <c r="L48" s="119"/>
      <c r="M48" s="119"/>
      <c r="N48" s="119"/>
      <c r="O48" s="119"/>
      <c r="P48" s="119"/>
      <c r="Q48" s="119"/>
      <c r="R48" s="119"/>
      <c r="S48" s="119"/>
      <c r="T48" s="119"/>
      <c r="U48" s="119"/>
      <c r="V48" s="144">
        <f t="shared" si="1"/>
        <v>0</v>
      </c>
    </row>
    <row r="49" spans="1:22" ht="21" customHeight="1" x14ac:dyDescent="0.2">
      <c r="A49" s="24">
        <f t="shared" si="4"/>
        <v>39</v>
      </c>
      <c r="B49" s="24">
        <f>表紙!$B$8</f>
        <v>0</v>
      </c>
      <c r="C49" s="25">
        <f t="shared" si="7"/>
        <v>0</v>
      </c>
      <c r="D49" s="140"/>
      <c r="E49" s="140" ph="1"/>
      <c r="F49" s="117"/>
      <c r="G49" s="118"/>
      <c r="H49" s="20" t="str">
        <f t="shared" si="6"/>
        <v/>
      </c>
      <c r="I49" s="119"/>
      <c r="J49" s="119"/>
      <c r="K49" s="119"/>
      <c r="L49" s="119"/>
      <c r="M49" s="119"/>
      <c r="N49" s="119"/>
      <c r="O49" s="119"/>
      <c r="P49" s="119"/>
      <c r="Q49" s="119"/>
      <c r="R49" s="119"/>
      <c r="S49" s="119"/>
      <c r="T49" s="119"/>
      <c r="U49" s="119"/>
      <c r="V49" s="144">
        <f t="shared" si="1"/>
        <v>0</v>
      </c>
    </row>
    <row r="50" spans="1:22" ht="21" customHeight="1" x14ac:dyDescent="0.2">
      <c r="A50" s="24">
        <f t="shared" si="4"/>
        <v>40</v>
      </c>
      <c r="B50" s="24">
        <f>表紙!$B$8</f>
        <v>0</v>
      </c>
      <c r="C50" s="25">
        <f t="shared" si="7"/>
        <v>0</v>
      </c>
      <c r="D50" s="140"/>
      <c r="E50" s="140" ph="1"/>
      <c r="F50" s="117"/>
      <c r="G50" s="118"/>
      <c r="H50" s="20" t="str">
        <f t="shared" si="6"/>
        <v/>
      </c>
      <c r="I50" s="119"/>
      <c r="J50" s="119"/>
      <c r="K50" s="119"/>
      <c r="L50" s="119"/>
      <c r="M50" s="119"/>
      <c r="N50" s="119"/>
      <c r="O50" s="119"/>
      <c r="P50" s="119"/>
      <c r="Q50" s="119"/>
      <c r="R50" s="119"/>
      <c r="S50" s="119"/>
      <c r="T50" s="119"/>
      <c r="U50" s="119"/>
      <c r="V50" s="144">
        <f t="shared" si="1"/>
        <v>0</v>
      </c>
    </row>
    <row r="51" spans="1:22" ht="21" customHeight="1" x14ac:dyDescent="0.2">
      <c r="A51" s="24">
        <f t="shared" si="4"/>
        <v>41</v>
      </c>
      <c r="B51" s="24">
        <f>表紙!$B$8</f>
        <v>0</v>
      </c>
      <c r="C51" s="25">
        <f t="shared" si="7"/>
        <v>0</v>
      </c>
      <c r="D51" s="140"/>
      <c r="E51" s="140" ph="1"/>
      <c r="F51" s="117"/>
      <c r="G51" s="118"/>
      <c r="H51" s="20" t="str">
        <f t="shared" si="6"/>
        <v/>
      </c>
      <c r="I51" s="119"/>
      <c r="J51" s="119"/>
      <c r="K51" s="119"/>
      <c r="L51" s="119"/>
      <c r="M51" s="119"/>
      <c r="N51" s="119"/>
      <c r="O51" s="119"/>
      <c r="P51" s="119"/>
      <c r="Q51" s="119"/>
      <c r="R51" s="119"/>
      <c r="S51" s="119"/>
      <c r="T51" s="119"/>
      <c r="U51" s="119"/>
      <c r="V51" s="144">
        <f t="shared" si="1"/>
        <v>0</v>
      </c>
    </row>
    <row r="52" spans="1:22" ht="21" customHeight="1" x14ac:dyDescent="0.2">
      <c r="A52" s="24">
        <f t="shared" si="4"/>
        <v>42</v>
      </c>
      <c r="B52" s="24">
        <f>表紙!$B$8</f>
        <v>0</v>
      </c>
      <c r="C52" s="25">
        <f t="shared" si="7"/>
        <v>0</v>
      </c>
      <c r="D52" s="140"/>
      <c r="E52" s="140" ph="1"/>
      <c r="F52" s="117"/>
      <c r="G52" s="118"/>
      <c r="H52" s="20" t="str">
        <f t="shared" si="6"/>
        <v/>
      </c>
      <c r="I52" s="119"/>
      <c r="J52" s="119"/>
      <c r="K52" s="119"/>
      <c r="L52" s="119"/>
      <c r="M52" s="119"/>
      <c r="N52" s="119"/>
      <c r="O52" s="119"/>
      <c r="P52" s="119"/>
      <c r="Q52" s="119"/>
      <c r="R52" s="119"/>
      <c r="S52" s="119"/>
      <c r="T52" s="119"/>
      <c r="U52" s="119"/>
      <c r="V52" s="144">
        <f t="shared" si="1"/>
        <v>0</v>
      </c>
    </row>
    <row r="53" spans="1:22" ht="21" customHeight="1" x14ac:dyDescent="0.2">
      <c r="A53" s="24">
        <f t="shared" si="4"/>
        <v>43</v>
      </c>
      <c r="B53" s="24">
        <f>表紙!$B$8</f>
        <v>0</v>
      </c>
      <c r="C53" s="25">
        <f t="shared" si="7"/>
        <v>0</v>
      </c>
      <c r="D53" s="140"/>
      <c r="E53" s="140" ph="1"/>
      <c r="F53" s="117"/>
      <c r="G53" s="118"/>
      <c r="H53" s="20" t="str">
        <f t="shared" si="6"/>
        <v/>
      </c>
      <c r="I53" s="119"/>
      <c r="J53" s="119"/>
      <c r="K53" s="119"/>
      <c r="L53" s="119"/>
      <c r="M53" s="119"/>
      <c r="N53" s="119"/>
      <c r="O53" s="119"/>
      <c r="P53" s="119"/>
      <c r="Q53" s="119"/>
      <c r="R53" s="119"/>
      <c r="S53" s="119"/>
      <c r="T53" s="119"/>
      <c r="U53" s="119"/>
      <c r="V53" s="144">
        <f t="shared" si="1"/>
        <v>0</v>
      </c>
    </row>
    <row r="54" spans="1:22" ht="21" customHeight="1" x14ac:dyDescent="0.2">
      <c r="A54" s="24">
        <f t="shared" si="4"/>
        <v>44</v>
      </c>
      <c r="B54" s="24">
        <f>表紙!$B$8</f>
        <v>0</v>
      </c>
      <c r="C54" s="25">
        <f t="shared" si="7"/>
        <v>0</v>
      </c>
      <c r="D54" s="140"/>
      <c r="E54" s="140" ph="1"/>
      <c r="F54" s="117"/>
      <c r="G54" s="118"/>
      <c r="H54" s="20" t="str">
        <f t="shared" si="6"/>
        <v/>
      </c>
      <c r="I54" s="119"/>
      <c r="J54" s="119"/>
      <c r="K54" s="119"/>
      <c r="L54" s="119"/>
      <c r="M54" s="119"/>
      <c r="N54" s="119"/>
      <c r="O54" s="119"/>
      <c r="P54" s="119"/>
      <c r="Q54" s="119"/>
      <c r="R54" s="119"/>
      <c r="S54" s="119"/>
      <c r="T54" s="119"/>
      <c r="U54" s="119"/>
      <c r="V54" s="144">
        <f t="shared" si="1"/>
        <v>0</v>
      </c>
    </row>
    <row r="55" spans="1:22" ht="21" customHeight="1" x14ac:dyDescent="0.2">
      <c r="A55" s="24">
        <f t="shared" si="4"/>
        <v>45</v>
      </c>
      <c r="B55" s="24">
        <f>表紙!$B$8</f>
        <v>0</v>
      </c>
      <c r="C55" s="25">
        <f t="shared" si="7"/>
        <v>0</v>
      </c>
      <c r="D55" s="140"/>
      <c r="E55" s="140" ph="1"/>
      <c r="F55" s="117"/>
      <c r="G55" s="118"/>
      <c r="H55" s="20" t="str">
        <f t="shared" si="6"/>
        <v/>
      </c>
      <c r="I55" s="119"/>
      <c r="J55" s="119"/>
      <c r="K55" s="119"/>
      <c r="L55" s="119"/>
      <c r="M55" s="119"/>
      <c r="N55" s="119"/>
      <c r="O55" s="119"/>
      <c r="P55" s="119"/>
      <c r="Q55" s="119"/>
      <c r="R55" s="119"/>
      <c r="S55" s="119"/>
      <c r="T55" s="119"/>
      <c r="U55" s="119"/>
      <c r="V55" s="144">
        <f t="shared" si="1"/>
        <v>0</v>
      </c>
    </row>
    <row r="56" spans="1:22" ht="21" customHeight="1" x14ac:dyDescent="0.2">
      <c r="A56" s="24">
        <f t="shared" si="4"/>
        <v>46</v>
      </c>
      <c r="B56" s="24">
        <f>表紙!$B$8</f>
        <v>0</v>
      </c>
      <c r="C56" s="25">
        <f t="shared" si="7"/>
        <v>0</v>
      </c>
      <c r="D56" s="140"/>
      <c r="E56" s="140" ph="1"/>
      <c r="F56" s="117"/>
      <c r="G56" s="118"/>
      <c r="H56" s="20" t="str">
        <f t="shared" si="6"/>
        <v/>
      </c>
      <c r="I56" s="119"/>
      <c r="J56" s="119"/>
      <c r="K56" s="119"/>
      <c r="L56" s="119"/>
      <c r="M56" s="119"/>
      <c r="N56" s="119"/>
      <c r="O56" s="119"/>
      <c r="P56" s="119"/>
      <c r="Q56" s="119"/>
      <c r="R56" s="119"/>
      <c r="S56" s="119"/>
      <c r="T56" s="119"/>
      <c r="U56" s="119"/>
      <c r="V56" s="144">
        <f t="shared" si="1"/>
        <v>0</v>
      </c>
    </row>
    <row r="57" spans="1:22" ht="21" customHeight="1" x14ac:dyDescent="0.2">
      <c r="A57" s="24">
        <f t="shared" si="4"/>
        <v>47</v>
      </c>
      <c r="B57" s="24">
        <f>表紙!$B$8</f>
        <v>0</v>
      </c>
      <c r="C57" s="25">
        <f t="shared" si="7"/>
        <v>0</v>
      </c>
      <c r="D57" s="140"/>
      <c r="E57" s="140" ph="1"/>
      <c r="F57" s="117"/>
      <c r="G57" s="118"/>
      <c r="H57" s="20" t="str">
        <f t="shared" si="6"/>
        <v/>
      </c>
      <c r="I57" s="119"/>
      <c r="J57" s="119"/>
      <c r="K57" s="119"/>
      <c r="L57" s="119"/>
      <c r="M57" s="119"/>
      <c r="N57" s="119"/>
      <c r="O57" s="119"/>
      <c r="P57" s="119"/>
      <c r="Q57" s="119"/>
      <c r="R57" s="119"/>
      <c r="S57" s="119"/>
      <c r="T57" s="119"/>
      <c r="U57" s="119"/>
      <c r="V57" s="144">
        <f t="shared" si="1"/>
        <v>0</v>
      </c>
    </row>
    <row r="58" spans="1:22" ht="21" customHeight="1" x14ac:dyDescent="0.2">
      <c r="A58" s="24">
        <f t="shared" si="4"/>
        <v>48</v>
      </c>
      <c r="B58" s="24">
        <f>表紙!$B$8</f>
        <v>0</v>
      </c>
      <c r="C58" s="25">
        <f t="shared" si="7"/>
        <v>0</v>
      </c>
      <c r="D58" s="140"/>
      <c r="E58" s="140" ph="1"/>
      <c r="F58" s="117"/>
      <c r="G58" s="118"/>
      <c r="H58" s="20" t="str">
        <f t="shared" si="6"/>
        <v/>
      </c>
      <c r="I58" s="119"/>
      <c r="J58" s="119"/>
      <c r="K58" s="119"/>
      <c r="L58" s="119"/>
      <c r="M58" s="119"/>
      <c r="N58" s="119"/>
      <c r="O58" s="119"/>
      <c r="P58" s="119"/>
      <c r="Q58" s="119"/>
      <c r="R58" s="119"/>
      <c r="S58" s="119"/>
      <c r="T58" s="119"/>
      <c r="U58" s="119"/>
      <c r="V58" s="144">
        <f t="shared" si="1"/>
        <v>0</v>
      </c>
    </row>
    <row r="59" spans="1:22" ht="21" customHeight="1" x14ac:dyDescent="0.2">
      <c r="A59" s="24">
        <f t="shared" si="4"/>
        <v>49</v>
      </c>
      <c r="B59" s="24">
        <f>表紙!$B$8</f>
        <v>0</v>
      </c>
      <c r="C59" s="25">
        <f t="shared" si="7"/>
        <v>0</v>
      </c>
      <c r="D59" s="140"/>
      <c r="E59" s="140" ph="1"/>
      <c r="F59" s="117"/>
      <c r="G59" s="118"/>
      <c r="H59" s="20" t="str">
        <f t="shared" si="6"/>
        <v/>
      </c>
      <c r="I59" s="119"/>
      <c r="J59" s="119"/>
      <c r="K59" s="119"/>
      <c r="L59" s="119"/>
      <c r="M59" s="119"/>
      <c r="N59" s="119"/>
      <c r="O59" s="119"/>
      <c r="P59" s="119"/>
      <c r="Q59" s="119"/>
      <c r="R59" s="119"/>
      <c r="S59" s="119"/>
      <c r="T59" s="119"/>
      <c r="U59" s="119"/>
      <c r="V59" s="144">
        <f t="shared" si="1"/>
        <v>0</v>
      </c>
    </row>
    <row r="60" spans="1:22" ht="21" customHeight="1" x14ac:dyDescent="0.2">
      <c r="A60" s="24">
        <f t="shared" si="4"/>
        <v>50</v>
      </c>
      <c r="B60" s="24">
        <f>表紙!$B$8</f>
        <v>0</v>
      </c>
      <c r="C60" s="25">
        <f t="shared" si="7"/>
        <v>0</v>
      </c>
      <c r="D60" s="140"/>
      <c r="E60" s="140" ph="1"/>
      <c r="F60" s="117"/>
      <c r="G60" s="118"/>
      <c r="H60" s="20" t="str">
        <f t="shared" si="6"/>
        <v/>
      </c>
      <c r="I60" s="119"/>
      <c r="J60" s="119"/>
      <c r="K60" s="119"/>
      <c r="L60" s="119"/>
      <c r="M60" s="119"/>
      <c r="N60" s="119"/>
      <c r="O60" s="119"/>
      <c r="P60" s="119"/>
      <c r="Q60" s="119"/>
      <c r="R60" s="119"/>
      <c r="S60" s="119"/>
      <c r="T60" s="119"/>
      <c r="U60" s="119"/>
      <c r="V60" s="144">
        <f t="shared" si="1"/>
        <v>0</v>
      </c>
    </row>
    <row r="61" spans="1:22" ht="19.5" x14ac:dyDescent="0.2">
      <c r="A61" s="24">
        <f t="shared" si="4"/>
        <v>51</v>
      </c>
      <c r="B61" s="24">
        <f>表紙!$B$8</f>
        <v>0</v>
      </c>
      <c r="C61" s="25">
        <f t="shared" si="7"/>
        <v>0</v>
      </c>
      <c r="D61" s="140"/>
      <c r="E61" s="140" ph="1"/>
      <c r="F61" s="117"/>
      <c r="G61" s="118"/>
      <c r="H61" s="20" t="str">
        <f t="shared" si="6"/>
        <v/>
      </c>
      <c r="I61" s="119"/>
      <c r="J61" s="119"/>
      <c r="K61" s="119"/>
      <c r="L61" s="119"/>
      <c r="M61" s="119"/>
      <c r="N61" s="119"/>
      <c r="O61" s="119"/>
      <c r="P61" s="119"/>
      <c r="Q61" s="119"/>
      <c r="R61" s="119"/>
      <c r="S61" s="119"/>
      <c r="T61" s="119"/>
      <c r="U61" s="119"/>
      <c r="V61" s="144">
        <f t="shared" si="1"/>
        <v>0</v>
      </c>
    </row>
    <row r="62" spans="1:22" ht="19.5" x14ac:dyDescent="0.2">
      <c r="A62" s="24">
        <f t="shared" si="4"/>
        <v>52</v>
      </c>
      <c r="B62" s="24">
        <f>表紙!$B$8</f>
        <v>0</v>
      </c>
      <c r="C62" s="25">
        <f t="shared" si="7"/>
        <v>0</v>
      </c>
      <c r="D62" s="140"/>
      <c r="E62" s="140" ph="1"/>
      <c r="F62" s="117"/>
      <c r="G62" s="118"/>
      <c r="H62" s="20" t="str">
        <f t="shared" si="6"/>
        <v/>
      </c>
      <c r="I62" s="119"/>
      <c r="J62" s="119"/>
      <c r="K62" s="119"/>
      <c r="L62" s="119"/>
      <c r="M62" s="119"/>
      <c r="N62" s="119"/>
      <c r="O62" s="119"/>
      <c r="P62" s="119"/>
      <c r="Q62" s="119"/>
      <c r="R62" s="119"/>
      <c r="S62" s="119"/>
      <c r="T62" s="119"/>
      <c r="U62" s="119"/>
      <c r="V62" s="144">
        <f t="shared" si="1"/>
        <v>0</v>
      </c>
    </row>
    <row r="63" spans="1:22" ht="19.5" x14ac:dyDescent="0.2">
      <c r="A63" s="24">
        <f t="shared" si="4"/>
        <v>53</v>
      </c>
      <c r="B63" s="24">
        <f>表紙!$B$8</f>
        <v>0</v>
      </c>
      <c r="C63" s="25">
        <f t="shared" si="7"/>
        <v>0</v>
      </c>
      <c r="D63" s="140"/>
      <c r="E63" s="140" ph="1"/>
      <c r="F63" s="117"/>
      <c r="G63" s="118"/>
      <c r="H63" s="20" t="str">
        <f t="shared" si="6"/>
        <v/>
      </c>
      <c r="I63" s="119"/>
      <c r="J63" s="119"/>
      <c r="K63" s="119"/>
      <c r="L63" s="119"/>
      <c r="M63" s="119"/>
      <c r="N63" s="119"/>
      <c r="O63" s="119"/>
      <c r="P63" s="119"/>
      <c r="Q63" s="119"/>
      <c r="R63" s="119"/>
      <c r="S63" s="119"/>
      <c r="T63" s="119"/>
      <c r="U63" s="119"/>
      <c r="V63" s="144">
        <f t="shared" si="1"/>
        <v>0</v>
      </c>
    </row>
    <row r="64" spans="1:22" ht="19.5" x14ac:dyDescent="0.2">
      <c r="A64" s="24">
        <f t="shared" si="4"/>
        <v>54</v>
      </c>
      <c r="B64" s="24">
        <f>表紙!$B$8</f>
        <v>0</v>
      </c>
      <c r="C64" s="25">
        <f t="shared" si="7"/>
        <v>0</v>
      </c>
      <c r="D64" s="140"/>
      <c r="E64" s="140" ph="1"/>
      <c r="F64" s="117"/>
      <c r="G64" s="118"/>
      <c r="H64" s="20" t="str">
        <f t="shared" si="6"/>
        <v/>
      </c>
      <c r="I64" s="119"/>
      <c r="J64" s="119"/>
      <c r="K64" s="119"/>
      <c r="L64" s="119"/>
      <c r="M64" s="119"/>
      <c r="N64" s="119"/>
      <c r="O64" s="119"/>
      <c r="P64" s="119"/>
      <c r="Q64" s="119"/>
      <c r="R64" s="119"/>
      <c r="S64" s="119"/>
      <c r="T64" s="119"/>
      <c r="U64" s="119"/>
      <c r="V64" s="144">
        <f t="shared" si="1"/>
        <v>0</v>
      </c>
    </row>
    <row r="65" spans="1:22" ht="19.5" x14ac:dyDescent="0.2">
      <c r="A65" s="24">
        <f t="shared" si="4"/>
        <v>55</v>
      </c>
      <c r="B65" s="24">
        <f>表紙!$B$8</f>
        <v>0</v>
      </c>
      <c r="C65" s="25">
        <f t="shared" si="7"/>
        <v>0</v>
      </c>
      <c r="D65" s="140"/>
      <c r="E65" s="140" ph="1"/>
      <c r="F65" s="117"/>
      <c r="G65" s="118"/>
      <c r="H65" s="20" t="str">
        <f t="shared" si="6"/>
        <v/>
      </c>
      <c r="I65" s="119"/>
      <c r="J65" s="119"/>
      <c r="K65" s="119"/>
      <c r="L65" s="119"/>
      <c r="M65" s="119"/>
      <c r="N65" s="119"/>
      <c r="O65" s="119"/>
      <c r="P65" s="119"/>
      <c r="Q65" s="119"/>
      <c r="R65" s="119"/>
      <c r="S65" s="119"/>
      <c r="T65" s="119"/>
      <c r="U65" s="119"/>
      <c r="V65" s="144">
        <f t="shared" si="1"/>
        <v>0</v>
      </c>
    </row>
    <row r="66" spans="1:22" ht="19.5" x14ac:dyDescent="0.2">
      <c r="A66" s="24">
        <f t="shared" si="4"/>
        <v>56</v>
      </c>
      <c r="B66" s="24">
        <f>表紙!$B$8</f>
        <v>0</v>
      </c>
      <c r="C66" s="25">
        <f t="shared" si="7"/>
        <v>0</v>
      </c>
      <c r="D66" s="140"/>
      <c r="E66" s="140" ph="1"/>
      <c r="F66" s="117"/>
      <c r="G66" s="118"/>
      <c r="H66" s="20" t="str">
        <f t="shared" si="6"/>
        <v/>
      </c>
      <c r="I66" s="119"/>
      <c r="J66" s="119"/>
      <c r="K66" s="119"/>
      <c r="L66" s="119"/>
      <c r="M66" s="119"/>
      <c r="N66" s="119"/>
      <c r="O66" s="119"/>
      <c r="P66" s="119"/>
      <c r="Q66" s="119"/>
      <c r="R66" s="119"/>
      <c r="S66" s="119"/>
      <c r="T66" s="119"/>
      <c r="U66" s="119"/>
      <c r="V66" s="144">
        <f t="shared" si="1"/>
        <v>0</v>
      </c>
    </row>
    <row r="67" spans="1:22" ht="19.5" x14ac:dyDescent="0.2">
      <c r="A67" s="24">
        <f t="shared" si="4"/>
        <v>57</v>
      </c>
      <c r="B67" s="24">
        <f>表紙!$B$8</f>
        <v>0</v>
      </c>
      <c r="C67" s="25">
        <f t="shared" si="7"/>
        <v>0</v>
      </c>
      <c r="D67" s="140"/>
      <c r="E67" s="140" ph="1"/>
      <c r="F67" s="117"/>
      <c r="G67" s="118"/>
      <c r="H67" s="20" t="str">
        <f t="shared" si="6"/>
        <v/>
      </c>
      <c r="I67" s="119"/>
      <c r="J67" s="119"/>
      <c r="K67" s="119"/>
      <c r="L67" s="119"/>
      <c r="M67" s="119"/>
      <c r="N67" s="119"/>
      <c r="O67" s="119"/>
      <c r="P67" s="119"/>
      <c r="Q67" s="119"/>
      <c r="R67" s="119"/>
      <c r="S67" s="119"/>
      <c r="T67" s="119"/>
      <c r="U67" s="119"/>
      <c r="V67" s="144">
        <f t="shared" si="1"/>
        <v>0</v>
      </c>
    </row>
    <row r="68" spans="1:22" ht="19.5" x14ac:dyDescent="0.2">
      <c r="A68" s="24">
        <f t="shared" si="4"/>
        <v>58</v>
      </c>
      <c r="B68" s="24">
        <f>表紙!$B$8</f>
        <v>0</v>
      </c>
      <c r="C68" s="25">
        <f t="shared" si="7"/>
        <v>0</v>
      </c>
      <c r="D68" s="140"/>
      <c r="E68" s="140" ph="1"/>
      <c r="F68" s="117"/>
      <c r="G68" s="118"/>
      <c r="H68" s="20" t="str">
        <f t="shared" si="6"/>
        <v/>
      </c>
      <c r="I68" s="119"/>
      <c r="J68" s="119"/>
      <c r="K68" s="119"/>
      <c r="L68" s="119"/>
      <c r="M68" s="119"/>
      <c r="N68" s="119"/>
      <c r="O68" s="119"/>
      <c r="P68" s="119"/>
      <c r="Q68" s="119"/>
      <c r="R68" s="119"/>
      <c r="S68" s="119"/>
      <c r="T68" s="119"/>
      <c r="U68" s="119"/>
      <c r="V68" s="144">
        <f t="shared" si="1"/>
        <v>0</v>
      </c>
    </row>
    <row r="69" spans="1:22" ht="19.5" x14ac:dyDescent="0.2">
      <c r="A69" s="24">
        <f t="shared" si="4"/>
        <v>59</v>
      </c>
      <c r="B69" s="24">
        <f>表紙!$B$8</f>
        <v>0</v>
      </c>
      <c r="C69" s="25">
        <f t="shared" si="7"/>
        <v>0</v>
      </c>
      <c r="D69" s="140"/>
      <c r="E69" s="140" ph="1"/>
      <c r="F69" s="117"/>
      <c r="G69" s="118"/>
      <c r="H69" s="20" t="str">
        <f t="shared" si="6"/>
        <v/>
      </c>
      <c r="I69" s="119"/>
      <c r="J69" s="119"/>
      <c r="K69" s="119"/>
      <c r="L69" s="119"/>
      <c r="M69" s="119"/>
      <c r="N69" s="119"/>
      <c r="O69" s="119"/>
      <c r="P69" s="119"/>
      <c r="Q69" s="119"/>
      <c r="R69" s="119"/>
      <c r="S69" s="119"/>
      <c r="T69" s="119"/>
      <c r="U69" s="119"/>
      <c r="V69" s="144">
        <f t="shared" si="1"/>
        <v>0</v>
      </c>
    </row>
    <row r="70" spans="1:22" ht="19.5" x14ac:dyDescent="0.2">
      <c r="A70" s="24">
        <f t="shared" si="4"/>
        <v>60</v>
      </c>
      <c r="B70" s="24">
        <f>表紙!$B$8</f>
        <v>0</v>
      </c>
      <c r="C70" s="25">
        <f t="shared" si="7"/>
        <v>0</v>
      </c>
      <c r="D70" s="140"/>
      <c r="E70" s="140" ph="1"/>
      <c r="F70" s="117"/>
      <c r="G70" s="118"/>
      <c r="H70" s="20" t="str">
        <f t="shared" si="6"/>
        <v/>
      </c>
      <c r="I70" s="119"/>
      <c r="J70" s="119"/>
      <c r="K70" s="119"/>
      <c r="L70" s="119"/>
      <c r="M70" s="119"/>
      <c r="N70" s="119"/>
      <c r="O70" s="119"/>
      <c r="P70" s="119"/>
      <c r="Q70" s="119"/>
      <c r="R70" s="119"/>
      <c r="S70" s="119"/>
      <c r="T70" s="119"/>
      <c r="U70" s="119"/>
      <c r="V70" s="144">
        <f t="shared" si="1"/>
        <v>0</v>
      </c>
    </row>
    <row r="71" spans="1:22" ht="19.5" x14ac:dyDescent="0.2">
      <c r="A71" s="24">
        <f t="shared" si="4"/>
        <v>61</v>
      </c>
      <c r="B71" s="24">
        <f>表紙!$B$8</f>
        <v>0</v>
      </c>
      <c r="C71" s="25">
        <f t="shared" si="7"/>
        <v>0</v>
      </c>
      <c r="D71" s="140"/>
      <c r="E71" s="140" ph="1"/>
      <c r="F71" s="117"/>
      <c r="G71" s="118"/>
      <c r="H71" s="20" t="str">
        <f t="shared" si="6"/>
        <v/>
      </c>
      <c r="I71" s="119"/>
      <c r="J71" s="119"/>
      <c r="K71" s="119"/>
      <c r="L71" s="119"/>
      <c r="M71" s="119"/>
      <c r="N71" s="119"/>
      <c r="O71" s="119"/>
      <c r="P71" s="119"/>
      <c r="Q71" s="119"/>
      <c r="R71" s="119"/>
      <c r="S71" s="119"/>
      <c r="T71" s="119"/>
      <c r="U71" s="119"/>
      <c r="V71" s="144">
        <f t="shared" si="1"/>
        <v>0</v>
      </c>
    </row>
    <row r="72" spans="1:22" ht="19.5" x14ac:dyDescent="0.2">
      <c r="A72" s="24">
        <f t="shared" si="4"/>
        <v>62</v>
      </c>
      <c r="B72" s="24">
        <f>表紙!$B$8</f>
        <v>0</v>
      </c>
      <c r="C72" s="25">
        <f t="shared" si="7"/>
        <v>0</v>
      </c>
      <c r="D72" s="140"/>
      <c r="E72" s="140" ph="1"/>
      <c r="F72" s="117"/>
      <c r="G72" s="118"/>
      <c r="H72" s="20" t="str">
        <f t="shared" si="6"/>
        <v/>
      </c>
      <c r="I72" s="119"/>
      <c r="J72" s="119"/>
      <c r="K72" s="119"/>
      <c r="L72" s="119"/>
      <c r="M72" s="119"/>
      <c r="N72" s="119"/>
      <c r="O72" s="119"/>
      <c r="P72" s="119"/>
      <c r="Q72" s="119"/>
      <c r="R72" s="119"/>
      <c r="S72" s="119"/>
      <c r="T72" s="119"/>
      <c r="U72" s="119"/>
      <c r="V72" s="144">
        <f t="shared" si="1"/>
        <v>0</v>
      </c>
    </row>
    <row r="73" spans="1:22" ht="19.5" x14ac:dyDescent="0.2">
      <c r="A73" s="24">
        <f t="shared" si="4"/>
        <v>63</v>
      </c>
      <c r="B73" s="24">
        <f>表紙!$B$8</f>
        <v>0</v>
      </c>
      <c r="C73" s="25">
        <f t="shared" si="7"/>
        <v>0</v>
      </c>
      <c r="D73" s="140"/>
      <c r="E73" s="140" ph="1"/>
      <c r="F73" s="117"/>
      <c r="G73" s="118"/>
      <c r="H73" s="20" t="str">
        <f t="shared" ref="H73:H104" si="8">IF(G73="","",DATEDIF(G73,"2025/4/1","Y"))</f>
        <v/>
      </c>
      <c r="I73" s="119"/>
      <c r="J73" s="119"/>
      <c r="K73" s="119"/>
      <c r="L73" s="119"/>
      <c r="M73" s="119"/>
      <c r="N73" s="119"/>
      <c r="O73" s="119"/>
      <c r="P73" s="119"/>
      <c r="Q73" s="119"/>
      <c r="R73" s="119"/>
      <c r="S73" s="119"/>
      <c r="T73" s="119"/>
      <c r="U73" s="119"/>
      <c r="V73" s="144">
        <f t="shared" ref="V73:V110" si="9">IF(H73&lt;18,L73*3000+M73*3000+R73*3000+S73*3000+T73*3000+U73*3000,IF(H73&gt;=18,L73*5000+M73*5000+N73*5000+O73*5000+P73*5000+Q73*5000+R73*3000+S73*3000+T73*3000+U73*3000))</f>
        <v>0</v>
      </c>
    </row>
    <row r="74" spans="1:22" ht="19.5" x14ac:dyDescent="0.2">
      <c r="A74" s="24">
        <f t="shared" si="4"/>
        <v>64</v>
      </c>
      <c r="B74" s="24">
        <f>表紙!$B$8</f>
        <v>0</v>
      </c>
      <c r="C74" s="25">
        <f t="shared" si="7"/>
        <v>0</v>
      </c>
      <c r="D74" s="140"/>
      <c r="E74" s="140" ph="1"/>
      <c r="F74" s="117"/>
      <c r="G74" s="118"/>
      <c r="H74" s="20" t="str">
        <f t="shared" si="8"/>
        <v/>
      </c>
      <c r="I74" s="119"/>
      <c r="J74" s="119"/>
      <c r="K74" s="119"/>
      <c r="L74" s="119"/>
      <c r="M74" s="119"/>
      <c r="N74" s="119"/>
      <c r="O74" s="119"/>
      <c r="P74" s="119"/>
      <c r="Q74" s="119"/>
      <c r="R74" s="119"/>
      <c r="S74" s="119"/>
      <c r="T74" s="119"/>
      <c r="U74" s="119"/>
      <c r="V74" s="144">
        <f t="shared" si="9"/>
        <v>0</v>
      </c>
    </row>
    <row r="75" spans="1:22" ht="19.5" x14ac:dyDescent="0.2">
      <c r="A75" s="24">
        <f t="shared" si="4"/>
        <v>65</v>
      </c>
      <c r="B75" s="24">
        <f>表紙!$B$8</f>
        <v>0</v>
      </c>
      <c r="C75" s="25">
        <f t="shared" ref="C75:C110" si="10">$E$3</f>
        <v>0</v>
      </c>
      <c r="D75" s="140"/>
      <c r="E75" s="140" ph="1"/>
      <c r="F75" s="117"/>
      <c r="G75" s="118"/>
      <c r="H75" s="20" t="str">
        <f t="shared" si="8"/>
        <v/>
      </c>
      <c r="I75" s="119"/>
      <c r="J75" s="119"/>
      <c r="K75" s="119"/>
      <c r="L75" s="119"/>
      <c r="M75" s="119"/>
      <c r="N75" s="119"/>
      <c r="O75" s="119"/>
      <c r="P75" s="119"/>
      <c r="Q75" s="119"/>
      <c r="R75" s="119"/>
      <c r="S75" s="119"/>
      <c r="T75" s="119"/>
      <c r="U75" s="119"/>
      <c r="V75" s="144">
        <f t="shared" si="9"/>
        <v>0</v>
      </c>
    </row>
    <row r="76" spans="1:22" ht="19.5" x14ac:dyDescent="0.2">
      <c r="A76" s="24">
        <f t="shared" ref="A76:A110" si="11">ROW()-10</f>
        <v>66</v>
      </c>
      <c r="B76" s="24">
        <f>表紙!$B$8</f>
        <v>0</v>
      </c>
      <c r="C76" s="25">
        <f t="shared" si="10"/>
        <v>0</v>
      </c>
      <c r="D76" s="140"/>
      <c r="E76" s="140" ph="1"/>
      <c r="F76" s="117"/>
      <c r="G76" s="118"/>
      <c r="H76" s="20" t="str">
        <f t="shared" si="8"/>
        <v/>
      </c>
      <c r="I76" s="119"/>
      <c r="J76" s="119"/>
      <c r="K76" s="119"/>
      <c r="L76" s="119"/>
      <c r="M76" s="119"/>
      <c r="N76" s="119"/>
      <c r="O76" s="119"/>
      <c r="P76" s="119"/>
      <c r="Q76" s="119"/>
      <c r="R76" s="119"/>
      <c r="S76" s="119"/>
      <c r="T76" s="119"/>
      <c r="U76" s="119"/>
      <c r="V76" s="144">
        <f t="shared" si="9"/>
        <v>0</v>
      </c>
    </row>
    <row r="77" spans="1:22" ht="19.5" x14ac:dyDescent="0.2">
      <c r="A77" s="24">
        <f t="shared" si="11"/>
        <v>67</v>
      </c>
      <c r="B77" s="24">
        <f>表紙!$B$8</f>
        <v>0</v>
      </c>
      <c r="C77" s="25">
        <f t="shared" si="10"/>
        <v>0</v>
      </c>
      <c r="D77" s="140"/>
      <c r="E77" s="140" ph="1"/>
      <c r="F77" s="117"/>
      <c r="G77" s="118"/>
      <c r="H77" s="20" t="str">
        <f t="shared" si="8"/>
        <v/>
      </c>
      <c r="I77" s="119"/>
      <c r="J77" s="119"/>
      <c r="K77" s="119"/>
      <c r="L77" s="119"/>
      <c r="M77" s="119"/>
      <c r="N77" s="119"/>
      <c r="O77" s="119"/>
      <c r="P77" s="119"/>
      <c r="Q77" s="119"/>
      <c r="R77" s="119"/>
      <c r="S77" s="119"/>
      <c r="T77" s="119"/>
      <c r="U77" s="119"/>
      <c r="V77" s="144">
        <f t="shared" si="9"/>
        <v>0</v>
      </c>
    </row>
    <row r="78" spans="1:22" ht="19.5" x14ac:dyDescent="0.2">
      <c r="A78" s="24">
        <f t="shared" si="11"/>
        <v>68</v>
      </c>
      <c r="B78" s="24">
        <f>表紙!$B$8</f>
        <v>0</v>
      </c>
      <c r="C78" s="25">
        <f t="shared" si="10"/>
        <v>0</v>
      </c>
      <c r="D78" s="140"/>
      <c r="E78" s="140" ph="1"/>
      <c r="F78" s="117"/>
      <c r="G78" s="118"/>
      <c r="H78" s="20" t="str">
        <f t="shared" si="8"/>
        <v/>
      </c>
      <c r="I78" s="119"/>
      <c r="J78" s="119"/>
      <c r="K78" s="119"/>
      <c r="L78" s="119"/>
      <c r="M78" s="119"/>
      <c r="N78" s="119"/>
      <c r="O78" s="119"/>
      <c r="P78" s="119"/>
      <c r="Q78" s="119"/>
      <c r="R78" s="119"/>
      <c r="S78" s="119"/>
      <c r="T78" s="119"/>
      <c r="U78" s="119"/>
      <c r="V78" s="144">
        <f t="shared" si="9"/>
        <v>0</v>
      </c>
    </row>
    <row r="79" spans="1:22" ht="19.5" x14ac:dyDescent="0.2">
      <c r="A79" s="24">
        <f t="shared" si="11"/>
        <v>69</v>
      </c>
      <c r="B79" s="24">
        <f>表紙!$B$8</f>
        <v>0</v>
      </c>
      <c r="C79" s="25">
        <f t="shared" si="10"/>
        <v>0</v>
      </c>
      <c r="D79" s="140"/>
      <c r="E79" s="140" ph="1"/>
      <c r="F79" s="117"/>
      <c r="G79" s="118"/>
      <c r="H79" s="20" t="str">
        <f t="shared" si="8"/>
        <v/>
      </c>
      <c r="I79" s="119"/>
      <c r="J79" s="119"/>
      <c r="K79" s="119"/>
      <c r="L79" s="119"/>
      <c r="M79" s="119"/>
      <c r="N79" s="119"/>
      <c r="O79" s="119"/>
      <c r="P79" s="119"/>
      <c r="Q79" s="119"/>
      <c r="R79" s="119"/>
      <c r="S79" s="119"/>
      <c r="T79" s="119"/>
      <c r="U79" s="119"/>
      <c r="V79" s="144">
        <f t="shared" si="9"/>
        <v>0</v>
      </c>
    </row>
    <row r="80" spans="1:22" ht="19.5" x14ac:dyDescent="0.2">
      <c r="A80" s="24">
        <f t="shared" si="11"/>
        <v>70</v>
      </c>
      <c r="B80" s="24">
        <f>表紙!$B$8</f>
        <v>0</v>
      </c>
      <c r="C80" s="25">
        <f t="shared" si="10"/>
        <v>0</v>
      </c>
      <c r="D80" s="140"/>
      <c r="E80" s="140" ph="1"/>
      <c r="F80" s="117"/>
      <c r="G80" s="118"/>
      <c r="H80" s="20" t="str">
        <f t="shared" si="8"/>
        <v/>
      </c>
      <c r="I80" s="119"/>
      <c r="J80" s="119"/>
      <c r="K80" s="119"/>
      <c r="L80" s="119"/>
      <c r="M80" s="119"/>
      <c r="N80" s="119"/>
      <c r="O80" s="119"/>
      <c r="P80" s="119"/>
      <c r="Q80" s="119"/>
      <c r="R80" s="119"/>
      <c r="S80" s="119"/>
      <c r="T80" s="119"/>
      <c r="U80" s="119"/>
      <c r="V80" s="144">
        <f t="shared" si="9"/>
        <v>0</v>
      </c>
    </row>
    <row r="81" spans="1:22" ht="20.399999999999999" customHeight="1" x14ac:dyDescent="0.2">
      <c r="A81" s="24">
        <f t="shared" si="11"/>
        <v>71</v>
      </c>
      <c r="B81" s="24">
        <f>表紙!$B$8</f>
        <v>0</v>
      </c>
      <c r="C81" s="25">
        <f t="shared" si="10"/>
        <v>0</v>
      </c>
      <c r="D81" s="140"/>
      <c r="E81" s="140" ph="1"/>
      <c r="F81" s="117"/>
      <c r="G81" s="118"/>
      <c r="H81" s="20" t="str">
        <f t="shared" si="8"/>
        <v/>
      </c>
      <c r="I81" s="119"/>
      <c r="J81" s="119"/>
      <c r="K81" s="119"/>
      <c r="L81" s="119"/>
      <c r="M81" s="119"/>
      <c r="N81" s="119"/>
      <c r="O81" s="119"/>
      <c r="P81" s="119"/>
      <c r="Q81" s="119"/>
      <c r="R81" s="119"/>
      <c r="S81" s="119"/>
      <c r="T81" s="119"/>
      <c r="U81" s="119"/>
      <c r="V81" s="144">
        <f t="shared" si="9"/>
        <v>0</v>
      </c>
    </row>
    <row r="82" spans="1:22" ht="19.5" x14ac:dyDescent="0.2">
      <c r="A82" s="24">
        <f t="shared" si="11"/>
        <v>72</v>
      </c>
      <c r="B82" s="24">
        <f>表紙!$B$8</f>
        <v>0</v>
      </c>
      <c r="C82" s="25">
        <f t="shared" si="10"/>
        <v>0</v>
      </c>
      <c r="D82" s="140"/>
      <c r="E82" s="140" ph="1"/>
      <c r="F82" s="117"/>
      <c r="G82" s="118"/>
      <c r="H82" s="20" t="str">
        <f t="shared" si="8"/>
        <v/>
      </c>
      <c r="I82" s="119"/>
      <c r="J82" s="119"/>
      <c r="K82" s="119"/>
      <c r="L82" s="119"/>
      <c r="M82" s="119"/>
      <c r="N82" s="119"/>
      <c r="O82" s="119"/>
      <c r="P82" s="119"/>
      <c r="Q82" s="119"/>
      <c r="R82" s="119"/>
      <c r="S82" s="119"/>
      <c r="T82" s="119"/>
      <c r="U82" s="119"/>
      <c r="V82" s="144">
        <f t="shared" si="9"/>
        <v>0</v>
      </c>
    </row>
    <row r="83" spans="1:22" ht="19.5" x14ac:dyDescent="0.2">
      <c r="A83" s="24">
        <f t="shared" si="11"/>
        <v>73</v>
      </c>
      <c r="B83" s="24">
        <f>表紙!$B$8</f>
        <v>0</v>
      </c>
      <c r="C83" s="25">
        <f t="shared" si="10"/>
        <v>0</v>
      </c>
      <c r="D83" s="140"/>
      <c r="E83" s="140" ph="1"/>
      <c r="F83" s="117"/>
      <c r="G83" s="118"/>
      <c r="H83" s="20" t="str">
        <f t="shared" si="8"/>
        <v/>
      </c>
      <c r="I83" s="119"/>
      <c r="J83" s="119"/>
      <c r="K83" s="119"/>
      <c r="L83" s="119"/>
      <c r="M83" s="119"/>
      <c r="N83" s="119"/>
      <c r="O83" s="119"/>
      <c r="P83" s="119"/>
      <c r="Q83" s="119"/>
      <c r="R83" s="119"/>
      <c r="S83" s="119"/>
      <c r="T83" s="119"/>
      <c r="U83" s="119"/>
      <c r="V83" s="144">
        <f t="shared" si="9"/>
        <v>0</v>
      </c>
    </row>
    <row r="84" spans="1:22" ht="19.5" x14ac:dyDescent="0.2">
      <c r="A84" s="24">
        <f t="shared" si="11"/>
        <v>74</v>
      </c>
      <c r="B84" s="24">
        <f>表紙!$B$8</f>
        <v>0</v>
      </c>
      <c r="C84" s="25">
        <f t="shared" si="10"/>
        <v>0</v>
      </c>
      <c r="D84" s="140"/>
      <c r="E84" s="140" ph="1"/>
      <c r="F84" s="117"/>
      <c r="G84" s="118"/>
      <c r="H84" s="20" t="str">
        <f t="shared" si="8"/>
        <v/>
      </c>
      <c r="I84" s="119"/>
      <c r="J84" s="119"/>
      <c r="K84" s="119"/>
      <c r="L84" s="119"/>
      <c r="M84" s="119"/>
      <c r="N84" s="119"/>
      <c r="O84" s="119"/>
      <c r="P84" s="119"/>
      <c r="Q84" s="119"/>
      <c r="R84" s="119"/>
      <c r="S84" s="119"/>
      <c r="T84" s="119"/>
      <c r="U84" s="119"/>
      <c r="V84" s="144">
        <f t="shared" si="9"/>
        <v>0</v>
      </c>
    </row>
    <row r="85" spans="1:22" ht="19.5" x14ac:dyDescent="0.2">
      <c r="A85" s="24">
        <f t="shared" si="11"/>
        <v>75</v>
      </c>
      <c r="B85" s="24">
        <f>表紙!$B$8</f>
        <v>0</v>
      </c>
      <c r="C85" s="25">
        <f t="shared" si="10"/>
        <v>0</v>
      </c>
      <c r="D85" s="140"/>
      <c r="E85" s="140" ph="1"/>
      <c r="F85" s="117"/>
      <c r="G85" s="118"/>
      <c r="H85" s="20" t="str">
        <f t="shared" si="8"/>
        <v/>
      </c>
      <c r="I85" s="119"/>
      <c r="J85" s="119"/>
      <c r="K85" s="119"/>
      <c r="L85" s="119"/>
      <c r="M85" s="119"/>
      <c r="N85" s="119"/>
      <c r="O85" s="119"/>
      <c r="P85" s="119"/>
      <c r="Q85" s="119"/>
      <c r="R85" s="119"/>
      <c r="S85" s="119"/>
      <c r="T85" s="119"/>
      <c r="U85" s="119"/>
      <c r="V85" s="144">
        <f t="shared" si="9"/>
        <v>0</v>
      </c>
    </row>
    <row r="86" spans="1:22" ht="19.5" x14ac:dyDescent="0.2">
      <c r="A86" s="24">
        <f t="shared" si="11"/>
        <v>76</v>
      </c>
      <c r="B86" s="24">
        <f>表紙!$B$8</f>
        <v>0</v>
      </c>
      <c r="C86" s="25">
        <f t="shared" si="10"/>
        <v>0</v>
      </c>
      <c r="D86" s="140"/>
      <c r="E86" s="140" ph="1"/>
      <c r="F86" s="117"/>
      <c r="G86" s="118"/>
      <c r="H86" s="20" t="str">
        <f t="shared" si="8"/>
        <v/>
      </c>
      <c r="I86" s="119"/>
      <c r="J86" s="119"/>
      <c r="K86" s="119"/>
      <c r="L86" s="119"/>
      <c r="M86" s="119"/>
      <c r="N86" s="119"/>
      <c r="O86" s="119"/>
      <c r="P86" s="119"/>
      <c r="Q86" s="119"/>
      <c r="R86" s="119"/>
      <c r="S86" s="119"/>
      <c r="T86" s="119"/>
      <c r="U86" s="119"/>
      <c r="V86" s="144">
        <f t="shared" si="9"/>
        <v>0</v>
      </c>
    </row>
    <row r="87" spans="1:22" ht="19.5" x14ac:dyDescent="0.2">
      <c r="A87" s="24">
        <f t="shared" si="11"/>
        <v>77</v>
      </c>
      <c r="B87" s="24">
        <f>表紙!$B$8</f>
        <v>0</v>
      </c>
      <c r="C87" s="25">
        <f t="shared" si="10"/>
        <v>0</v>
      </c>
      <c r="D87" s="140"/>
      <c r="E87" s="140" ph="1"/>
      <c r="F87" s="117"/>
      <c r="G87" s="118"/>
      <c r="H87" s="20" t="str">
        <f t="shared" si="8"/>
        <v/>
      </c>
      <c r="I87" s="119"/>
      <c r="J87" s="119"/>
      <c r="K87" s="119"/>
      <c r="L87" s="119"/>
      <c r="M87" s="119"/>
      <c r="N87" s="119"/>
      <c r="O87" s="119"/>
      <c r="P87" s="119"/>
      <c r="Q87" s="119"/>
      <c r="R87" s="119"/>
      <c r="S87" s="119"/>
      <c r="T87" s="119"/>
      <c r="U87" s="119"/>
      <c r="V87" s="144">
        <f t="shared" si="9"/>
        <v>0</v>
      </c>
    </row>
    <row r="88" spans="1:22" ht="19.5" x14ac:dyDescent="0.2">
      <c r="A88" s="24">
        <f t="shared" si="11"/>
        <v>78</v>
      </c>
      <c r="B88" s="24">
        <f>表紙!$B$8</f>
        <v>0</v>
      </c>
      <c r="C88" s="25">
        <f t="shared" si="10"/>
        <v>0</v>
      </c>
      <c r="D88" s="140"/>
      <c r="E88" s="140" ph="1"/>
      <c r="F88" s="117"/>
      <c r="G88" s="118"/>
      <c r="H88" s="20" t="str">
        <f t="shared" si="8"/>
        <v/>
      </c>
      <c r="I88" s="119"/>
      <c r="J88" s="119"/>
      <c r="K88" s="119"/>
      <c r="L88" s="119"/>
      <c r="M88" s="119"/>
      <c r="N88" s="119"/>
      <c r="O88" s="119"/>
      <c r="P88" s="119"/>
      <c r="Q88" s="119"/>
      <c r="R88" s="119"/>
      <c r="S88" s="119"/>
      <c r="T88" s="119"/>
      <c r="U88" s="119"/>
      <c r="V88" s="144">
        <f t="shared" si="9"/>
        <v>0</v>
      </c>
    </row>
    <row r="89" spans="1:22" ht="19.5" x14ac:dyDescent="0.2">
      <c r="A89" s="24">
        <f t="shared" si="11"/>
        <v>79</v>
      </c>
      <c r="B89" s="24">
        <f>表紙!$B$8</f>
        <v>0</v>
      </c>
      <c r="C89" s="25">
        <f t="shared" si="10"/>
        <v>0</v>
      </c>
      <c r="D89" s="140"/>
      <c r="E89" s="140" ph="1"/>
      <c r="F89" s="117"/>
      <c r="G89" s="118"/>
      <c r="H89" s="20" t="str">
        <f t="shared" si="8"/>
        <v/>
      </c>
      <c r="I89" s="119"/>
      <c r="J89" s="119"/>
      <c r="K89" s="119"/>
      <c r="L89" s="119"/>
      <c r="M89" s="119"/>
      <c r="N89" s="119"/>
      <c r="O89" s="119"/>
      <c r="P89" s="119"/>
      <c r="Q89" s="119"/>
      <c r="R89" s="119"/>
      <c r="S89" s="119"/>
      <c r="T89" s="119"/>
      <c r="U89" s="119"/>
      <c r="V89" s="144">
        <f t="shared" si="9"/>
        <v>0</v>
      </c>
    </row>
    <row r="90" spans="1:22" ht="19.5" x14ac:dyDescent="0.2">
      <c r="A90" s="24">
        <f t="shared" si="11"/>
        <v>80</v>
      </c>
      <c r="B90" s="24">
        <f>表紙!$B$8</f>
        <v>0</v>
      </c>
      <c r="C90" s="25">
        <f t="shared" si="10"/>
        <v>0</v>
      </c>
      <c r="D90" s="140"/>
      <c r="E90" s="140" ph="1"/>
      <c r="F90" s="117"/>
      <c r="G90" s="118"/>
      <c r="H90" s="20" t="str">
        <f t="shared" si="8"/>
        <v/>
      </c>
      <c r="I90" s="119"/>
      <c r="J90" s="119"/>
      <c r="K90" s="119"/>
      <c r="L90" s="119"/>
      <c r="M90" s="119"/>
      <c r="N90" s="119"/>
      <c r="O90" s="119"/>
      <c r="P90" s="119"/>
      <c r="Q90" s="119"/>
      <c r="R90" s="119"/>
      <c r="S90" s="119"/>
      <c r="T90" s="119"/>
      <c r="U90" s="119"/>
      <c r="V90" s="144">
        <f t="shared" si="9"/>
        <v>0</v>
      </c>
    </row>
    <row r="91" spans="1:22" ht="19.5" x14ac:dyDescent="0.2">
      <c r="A91" s="24">
        <f t="shared" si="11"/>
        <v>81</v>
      </c>
      <c r="B91" s="24">
        <f>表紙!$B$8</f>
        <v>0</v>
      </c>
      <c r="C91" s="25">
        <f t="shared" si="10"/>
        <v>0</v>
      </c>
      <c r="D91" s="140"/>
      <c r="E91" s="140" ph="1"/>
      <c r="F91" s="117"/>
      <c r="G91" s="118"/>
      <c r="H91" s="20" t="str">
        <f t="shared" si="8"/>
        <v/>
      </c>
      <c r="I91" s="119"/>
      <c r="J91" s="119"/>
      <c r="K91" s="119"/>
      <c r="L91" s="119"/>
      <c r="M91" s="119"/>
      <c r="N91" s="119"/>
      <c r="O91" s="119"/>
      <c r="P91" s="119"/>
      <c r="Q91" s="119"/>
      <c r="R91" s="119"/>
      <c r="S91" s="119"/>
      <c r="T91" s="119"/>
      <c r="U91" s="119"/>
      <c r="V91" s="144">
        <f t="shared" si="9"/>
        <v>0</v>
      </c>
    </row>
    <row r="92" spans="1:22" ht="19.5" x14ac:dyDescent="0.2">
      <c r="A92" s="24">
        <f t="shared" si="11"/>
        <v>82</v>
      </c>
      <c r="B92" s="24">
        <f>表紙!$B$8</f>
        <v>0</v>
      </c>
      <c r="C92" s="25">
        <f t="shared" si="10"/>
        <v>0</v>
      </c>
      <c r="D92" s="140"/>
      <c r="E92" s="140" ph="1"/>
      <c r="F92" s="117"/>
      <c r="G92" s="118"/>
      <c r="H92" s="20" t="str">
        <f t="shared" si="8"/>
        <v/>
      </c>
      <c r="I92" s="119"/>
      <c r="J92" s="119"/>
      <c r="K92" s="119"/>
      <c r="L92" s="119"/>
      <c r="M92" s="119"/>
      <c r="N92" s="119"/>
      <c r="O92" s="119"/>
      <c r="P92" s="119"/>
      <c r="Q92" s="119"/>
      <c r="R92" s="119"/>
      <c r="S92" s="119"/>
      <c r="T92" s="119"/>
      <c r="U92" s="119"/>
      <c r="V92" s="144">
        <f t="shared" si="9"/>
        <v>0</v>
      </c>
    </row>
    <row r="93" spans="1:22" ht="19.5" x14ac:dyDescent="0.2">
      <c r="A93" s="24">
        <f t="shared" si="11"/>
        <v>83</v>
      </c>
      <c r="B93" s="24">
        <f>表紙!$B$8</f>
        <v>0</v>
      </c>
      <c r="C93" s="25">
        <f t="shared" si="10"/>
        <v>0</v>
      </c>
      <c r="D93" s="140"/>
      <c r="E93" s="140" ph="1"/>
      <c r="F93" s="117"/>
      <c r="G93" s="118"/>
      <c r="H93" s="20" t="str">
        <f t="shared" si="8"/>
        <v/>
      </c>
      <c r="I93" s="119"/>
      <c r="J93" s="119"/>
      <c r="K93" s="119"/>
      <c r="L93" s="119"/>
      <c r="M93" s="119"/>
      <c r="N93" s="119"/>
      <c r="O93" s="119"/>
      <c r="P93" s="119"/>
      <c r="Q93" s="119"/>
      <c r="R93" s="119"/>
      <c r="S93" s="119"/>
      <c r="T93" s="119"/>
      <c r="U93" s="119"/>
      <c r="V93" s="144">
        <f t="shared" si="9"/>
        <v>0</v>
      </c>
    </row>
    <row r="94" spans="1:22" ht="19.5" x14ac:dyDescent="0.2">
      <c r="A94" s="24">
        <f t="shared" si="11"/>
        <v>84</v>
      </c>
      <c r="B94" s="24">
        <f>表紙!$B$8</f>
        <v>0</v>
      </c>
      <c r="C94" s="25">
        <f t="shared" si="10"/>
        <v>0</v>
      </c>
      <c r="D94" s="140"/>
      <c r="E94" s="140" ph="1"/>
      <c r="F94" s="117"/>
      <c r="G94" s="118"/>
      <c r="H94" s="20" t="str">
        <f t="shared" si="8"/>
        <v/>
      </c>
      <c r="I94" s="119"/>
      <c r="J94" s="119"/>
      <c r="K94" s="119"/>
      <c r="L94" s="119"/>
      <c r="M94" s="119"/>
      <c r="N94" s="119"/>
      <c r="O94" s="119"/>
      <c r="P94" s="119"/>
      <c r="Q94" s="119"/>
      <c r="R94" s="119"/>
      <c r="S94" s="119"/>
      <c r="T94" s="119"/>
      <c r="U94" s="119"/>
      <c r="V94" s="144">
        <f t="shared" si="9"/>
        <v>0</v>
      </c>
    </row>
    <row r="95" spans="1:22" ht="19.5" x14ac:dyDescent="0.2">
      <c r="A95" s="24">
        <f t="shared" si="11"/>
        <v>85</v>
      </c>
      <c r="B95" s="24">
        <f>表紙!$B$8</f>
        <v>0</v>
      </c>
      <c r="C95" s="25">
        <f t="shared" si="10"/>
        <v>0</v>
      </c>
      <c r="D95" s="140"/>
      <c r="E95" s="140" ph="1"/>
      <c r="F95" s="117"/>
      <c r="G95" s="118"/>
      <c r="H95" s="20" t="str">
        <f t="shared" si="8"/>
        <v/>
      </c>
      <c r="I95" s="119"/>
      <c r="J95" s="119"/>
      <c r="K95" s="119"/>
      <c r="L95" s="119"/>
      <c r="M95" s="119"/>
      <c r="N95" s="119"/>
      <c r="O95" s="119"/>
      <c r="P95" s="119"/>
      <c r="Q95" s="119"/>
      <c r="R95" s="119"/>
      <c r="S95" s="119"/>
      <c r="T95" s="119"/>
      <c r="U95" s="119"/>
      <c r="V95" s="144">
        <f t="shared" si="9"/>
        <v>0</v>
      </c>
    </row>
    <row r="96" spans="1:22" ht="19.5" x14ac:dyDescent="0.2">
      <c r="A96" s="24">
        <f t="shared" si="11"/>
        <v>86</v>
      </c>
      <c r="B96" s="24">
        <f>表紙!$B$8</f>
        <v>0</v>
      </c>
      <c r="C96" s="25">
        <f t="shared" si="10"/>
        <v>0</v>
      </c>
      <c r="D96" s="140"/>
      <c r="E96" s="140" ph="1"/>
      <c r="F96" s="117"/>
      <c r="G96" s="118"/>
      <c r="H96" s="20" t="str">
        <f t="shared" si="8"/>
        <v/>
      </c>
      <c r="I96" s="119"/>
      <c r="J96" s="119"/>
      <c r="K96" s="119"/>
      <c r="L96" s="119"/>
      <c r="M96" s="119"/>
      <c r="N96" s="119"/>
      <c r="O96" s="119"/>
      <c r="P96" s="119"/>
      <c r="Q96" s="119"/>
      <c r="R96" s="119"/>
      <c r="S96" s="119"/>
      <c r="T96" s="119"/>
      <c r="U96" s="119"/>
      <c r="V96" s="144">
        <f t="shared" si="9"/>
        <v>0</v>
      </c>
    </row>
    <row r="97" spans="1:22" ht="19.5" x14ac:dyDescent="0.2">
      <c r="A97" s="24">
        <f t="shared" si="11"/>
        <v>87</v>
      </c>
      <c r="B97" s="24">
        <f>表紙!$B$8</f>
        <v>0</v>
      </c>
      <c r="C97" s="25">
        <f t="shared" si="10"/>
        <v>0</v>
      </c>
      <c r="D97" s="140"/>
      <c r="E97" s="140" ph="1"/>
      <c r="F97" s="117"/>
      <c r="G97" s="118"/>
      <c r="H97" s="20" t="str">
        <f t="shared" si="8"/>
        <v/>
      </c>
      <c r="I97" s="119"/>
      <c r="J97" s="119"/>
      <c r="K97" s="119"/>
      <c r="L97" s="119"/>
      <c r="M97" s="119"/>
      <c r="N97" s="119"/>
      <c r="O97" s="119"/>
      <c r="P97" s="119"/>
      <c r="Q97" s="119"/>
      <c r="R97" s="119"/>
      <c r="S97" s="119"/>
      <c r="T97" s="119"/>
      <c r="U97" s="119"/>
      <c r="V97" s="144">
        <f t="shared" si="9"/>
        <v>0</v>
      </c>
    </row>
    <row r="98" spans="1:22" ht="19.5" x14ac:dyDescent="0.2">
      <c r="A98" s="24">
        <f t="shared" si="11"/>
        <v>88</v>
      </c>
      <c r="B98" s="24">
        <f>表紙!$B$8</f>
        <v>0</v>
      </c>
      <c r="C98" s="25">
        <f t="shared" si="10"/>
        <v>0</v>
      </c>
      <c r="D98" s="140"/>
      <c r="E98" s="140" ph="1"/>
      <c r="F98" s="117"/>
      <c r="G98" s="118"/>
      <c r="H98" s="20" t="str">
        <f t="shared" si="8"/>
        <v/>
      </c>
      <c r="I98" s="119"/>
      <c r="J98" s="119"/>
      <c r="K98" s="119"/>
      <c r="L98" s="119"/>
      <c r="M98" s="119"/>
      <c r="N98" s="119"/>
      <c r="O98" s="119"/>
      <c r="P98" s="119"/>
      <c r="Q98" s="119"/>
      <c r="R98" s="119"/>
      <c r="S98" s="119"/>
      <c r="T98" s="119"/>
      <c r="U98" s="119"/>
      <c r="V98" s="144">
        <f t="shared" si="9"/>
        <v>0</v>
      </c>
    </row>
    <row r="99" spans="1:22" ht="19.5" x14ac:dyDescent="0.2">
      <c r="A99" s="24">
        <f t="shared" si="11"/>
        <v>89</v>
      </c>
      <c r="B99" s="24">
        <f>表紙!$B$8</f>
        <v>0</v>
      </c>
      <c r="C99" s="25">
        <f t="shared" si="10"/>
        <v>0</v>
      </c>
      <c r="D99" s="140"/>
      <c r="E99" s="140" ph="1"/>
      <c r="F99" s="117"/>
      <c r="G99" s="118"/>
      <c r="H99" s="20" t="str">
        <f t="shared" si="8"/>
        <v/>
      </c>
      <c r="I99" s="119"/>
      <c r="J99" s="119"/>
      <c r="K99" s="119"/>
      <c r="L99" s="119"/>
      <c r="M99" s="119"/>
      <c r="N99" s="119"/>
      <c r="O99" s="119"/>
      <c r="P99" s="119"/>
      <c r="Q99" s="119"/>
      <c r="R99" s="119"/>
      <c r="S99" s="119"/>
      <c r="T99" s="119"/>
      <c r="U99" s="119"/>
      <c r="V99" s="144">
        <f t="shared" si="9"/>
        <v>0</v>
      </c>
    </row>
    <row r="100" spans="1:22" ht="19.5" x14ac:dyDescent="0.2">
      <c r="A100" s="24">
        <f t="shared" si="11"/>
        <v>90</v>
      </c>
      <c r="B100" s="24">
        <f>表紙!$B$8</f>
        <v>0</v>
      </c>
      <c r="C100" s="25">
        <f t="shared" si="10"/>
        <v>0</v>
      </c>
      <c r="D100" s="140"/>
      <c r="E100" s="140" ph="1"/>
      <c r="F100" s="117"/>
      <c r="G100" s="118"/>
      <c r="H100" s="20" t="str">
        <f t="shared" si="8"/>
        <v/>
      </c>
      <c r="I100" s="119"/>
      <c r="J100" s="119"/>
      <c r="K100" s="119"/>
      <c r="L100" s="119"/>
      <c r="M100" s="119"/>
      <c r="N100" s="119"/>
      <c r="O100" s="119"/>
      <c r="P100" s="119"/>
      <c r="Q100" s="119"/>
      <c r="R100" s="119"/>
      <c r="S100" s="119"/>
      <c r="T100" s="119"/>
      <c r="U100" s="119"/>
      <c r="V100" s="144">
        <f t="shared" si="9"/>
        <v>0</v>
      </c>
    </row>
    <row r="101" spans="1:22" ht="19.5" x14ac:dyDescent="0.2">
      <c r="A101" s="24">
        <f t="shared" si="11"/>
        <v>91</v>
      </c>
      <c r="B101" s="24">
        <f>表紙!$B$8</f>
        <v>0</v>
      </c>
      <c r="C101" s="25">
        <f t="shared" si="10"/>
        <v>0</v>
      </c>
      <c r="D101" s="140"/>
      <c r="E101" s="140" ph="1"/>
      <c r="F101" s="117"/>
      <c r="G101" s="118"/>
      <c r="H101" s="20" t="str">
        <f t="shared" si="8"/>
        <v/>
      </c>
      <c r="I101" s="119"/>
      <c r="J101" s="119"/>
      <c r="K101" s="119"/>
      <c r="L101" s="119"/>
      <c r="M101" s="119"/>
      <c r="N101" s="119"/>
      <c r="O101" s="119"/>
      <c r="P101" s="119"/>
      <c r="Q101" s="119"/>
      <c r="R101" s="119"/>
      <c r="S101" s="119"/>
      <c r="T101" s="119"/>
      <c r="U101" s="119"/>
      <c r="V101" s="144">
        <f t="shared" si="9"/>
        <v>0</v>
      </c>
    </row>
    <row r="102" spans="1:22" ht="19.5" x14ac:dyDescent="0.2">
      <c r="A102" s="24">
        <f t="shared" si="11"/>
        <v>92</v>
      </c>
      <c r="B102" s="24">
        <f>表紙!$B$8</f>
        <v>0</v>
      </c>
      <c r="C102" s="25">
        <f t="shared" si="10"/>
        <v>0</v>
      </c>
      <c r="D102" s="140"/>
      <c r="E102" s="140" ph="1"/>
      <c r="F102" s="117"/>
      <c r="G102" s="118"/>
      <c r="H102" s="20" t="str">
        <f t="shared" si="8"/>
        <v/>
      </c>
      <c r="I102" s="119"/>
      <c r="J102" s="119"/>
      <c r="K102" s="119"/>
      <c r="L102" s="119"/>
      <c r="M102" s="119"/>
      <c r="N102" s="119"/>
      <c r="O102" s="119"/>
      <c r="P102" s="119"/>
      <c r="Q102" s="119"/>
      <c r="R102" s="119"/>
      <c r="S102" s="119"/>
      <c r="T102" s="119"/>
      <c r="U102" s="119"/>
      <c r="V102" s="144">
        <f t="shared" si="9"/>
        <v>0</v>
      </c>
    </row>
    <row r="103" spans="1:22" ht="19.5" x14ac:dyDescent="0.2">
      <c r="A103" s="24">
        <f t="shared" si="11"/>
        <v>93</v>
      </c>
      <c r="B103" s="24">
        <f>表紙!$B$8</f>
        <v>0</v>
      </c>
      <c r="C103" s="25">
        <f t="shared" si="10"/>
        <v>0</v>
      </c>
      <c r="D103" s="140"/>
      <c r="E103" s="140" ph="1"/>
      <c r="F103" s="117"/>
      <c r="G103" s="118"/>
      <c r="H103" s="20" t="str">
        <f t="shared" si="8"/>
        <v/>
      </c>
      <c r="I103" s="119"/>
      <c r="J103" s="119"/>
      <c r="K103" s="119"/>
      <c r="L103" s="119"/>
      <c r="M103" s="119"/>
      <c r="N103" s="119"/>
      <c r="O103" s="119"/>
      <c r="P103" s="119"/>
      <c r="Q103" s="119"/>
      <c r="R103" s="119"/>
      <c r="S103" s="119"/>
      <c r="T103" s="119"/>
      <c r="U103" s="119"/>
      <c r="V103" s="144">
        <f t="shared" si="9"/>
        <v>0</v>
      </c>
    </row>
    <row r="104" spans="1:22" ht="19.5" x14ac:dyDescent="0.2">
      <c r="A104" s="24">
        <f t="shared" si="11"/>
        <v>94</v>
      </c>
      <c r="B104" s="24">
        <f>表紙!$B$8</f>
        <v>0</v>
      </c>
      <c r="C104" s="25">
        <f t="shared" si="10"/>
        <v>0</v>
      </c>
      <c r="D104" s="140"/>
      <c r="E104" s="140" ph="1"/>
      <c r="F104" s="117"/>
      <c r="G104" s="118"/>
      <c r="H104" s="20" t="str">
        <f t="shared" si="8"/>
        <v/>
      </c>
      <c r="I104" s="119"/>
      <c r="J104" s="119"/>
      <c r="K104" s="119"/>
      <c r="L104" s="119"/>
      <c r="M104" s="119"/>
      <c r="N104" s="119"/>
      <c r="O104" s="119"/>
      <c r="P104" s="119"/>
      <c r="Q104" s="119"/>
      <c r="R104" s="119"/>
      <c r="S104" s="119"/>
      <c r="T104" s="119"/>
      <c r="U104" s="119"/>
      <c r="V104" s="144">
        <f t="shared" si="9"/>
        <v>0</v>
      </c>
    </row>
    <row r="105" spans="1:22" ht="19.5" x14ac:dyDescent="0.2">
      <c r="A105" s="24">
        <f t="shared" si="11"/>
        <v>95</v>
      </c>
      <c r="B105" s="24">
        <f>表紙!$B$8</f>
        <v>0</v>
      </c>
      <c r="C105" s="25">
        <f t="shared" si="10"/>
        <v>0</v>
      </c>
      <c r="D105" s="140"/>
      <c r="E105" s="140" ph="1"/>
      <c r="F105" s="117"/>
      <c r="G105" s="118"/>
      <c r="H105" s="20" t="str">
        <f t="shared" ref="H105:H110" si="12">IF(G105="","",DATEDIF(G105,"2025/4/1","Y"))</f>
        <v/>
      </c>
      <c r="I105" s="119"/>
      <c r="J105" s="119"/>
      <c r="K105" s="119"/>
      <c r="L105" s="119"/>
      <c r="M105" s="119"/>
      <c r="N105" s="119"/>
      <c r="O105" s="119"/>
      <c r="P105" s="119"/>
      <c r="Q105" s="119"/>
      <c r="R105" s="119"/>
      <c r="S105" s="119"/>
      <c r="T105" s="119"/>
      <c r="U105" s="119"/>
      <c r="V105" s="144">
        <f t="shared" si="9"/>
        <v>0</v>
      </c>
    </row>
    <row r="106" spans="1:22" ht="19.5" x14ac:dyDescent="0.2">
      <c r="A106" s="24">
        <f t="shared" si="11"/>
        <v>96</v>
      </c>
      <c r="B106" s="24">
        <f>表紙!$B$8</f>
        <v>0</v>
      </c>
      <c r="C106" s="25">
        <f t="shared" si="10"/>
        <v>0</v>
      </c>
      <c r="D106" s="140"/>
      <c r="E106" s="140" ph="1"/>
      <c r="F106" s="117"/>
      <c r="G106" s="118"/>
      <c r="H106" s="20" t="str">
        <f t="shared" si="12"/>
        <v/>
      </c>
      <c r="I106" s="119"/>
      <c r="J106" s="119"/>
      <c r="K106" s="119"/>
      <c r="L106" s="119"/>
      <c r="M106" s="119"/>
      <c r="N106" s="119"/>
      <c r="O106" s="119"/>
      <c r="P106" s="119"/>
      <c r="Q106" s="119"/>
      <c r="R106" s="119"/>
      <c r="S106" s="119"/>
      <c r="T106" s="119"/>
      <c r="U106" s="119"/>
      <c r="V106" s="144">
        <f t="shared" si="9"/>
        <v>0</v>
      </c>
    </row>
    <row r="107" spans="1:22" ht="19.5" x14ac:dyDescent="0.2">
      <c r="A107" s="24">
        <f t="shared" si="11"/>
        <v>97</v>
      </c>
      <c r="B107" s="24">
        <f>表紙!$B$8</f>
        <v>0</v>
      </c>
      <c r="C107" s="25">
        <f t="shared" si="10"/>
        <v>0</v>
      </c>
      <c r="D107" s="140"/>
      <c r="E107" s="140" ph="1"/>
      <c r="F107" s="117"/>
      <c r="G107" s="118"/>
      <c r="H107" s="20" t="str">
        <f t="shared" si="12"/>
        <v/>
      </c>
      <c r="I107" s="119"/>
      <c r="J107" s="119"/>
      <c r="K107" s="119"/>
      <c r="L107" s="119"/>
      <c r="M107" s="119"/>
      <c r="N107" s="119"/>
      <c r="O107" s="119"/>
      <c r="P107" s="119"/>
      <c r="Q107" s="119"/>
      <c r="R107" s="119"/>
      <c r="S107" s="119"/>
      <c r="T107" s="119"/>
      <c r="U107" s="119"/>
      <c r="V107" s="144">
        <f t="shared" si="9"/>
        <v>0</v>
      </c>
    </row>
    <row r="108" spans="1:22" ht="19.5" x14ac:dyDescent="0.2">
      <c r="A108" s="24">
        <f t="shared" si="11"/>
        <v>98</v>
      </c>
      <c r="B108" s="24">
        <f>表紙!$B$8</f>
        <v>0</v>
      </c>
      <c r="C108" s="25">
        <f t="shared" si="10"/>
        <v>0</v>
      </c>
      <c r="D108" s="140"/>
      <c r="E108" s="140" ph="1"/>
      <c r="F108" s="117"/>
      <c r="G108" s="118"/>
      <c r="H108" s="20" t="str">
        <f t="shared" si="12"/>
        <v/>
      </c>
      <c r="I108" s="119"/>
      <c r="J108" s="119"/>
      <c r="K108" s="119"/>
      <c r="L108" s="119"/>
      <c r="M108" s="119"/>
      <c r="N108" s="119"/>
      <c r="O108" s="119"/>
      <c r="P108" s="119"/>
      <c r="Q108" s="119"/>
      <c r="R108" s="119"/>
      <c r="S108" s="119"/>
      <c r="T108" s="119"/>
      <c r="U108" s="119"/>
      <c r="V108" s="144">
        <f t="shared" si="9"/>
        <v>0</v>
      </c>
    </row>
    <row r="109" spans="1:22" ht="19.5" x14ac:dyDescent="0.2">
      <c r="A109" s="24">
        <f t="shared" si="11"/>
        <v>99</v>
      </c>
      <c r="B109" s="24">
        <f>表紙!$B$8</f>
        <v>0</v>
      </c>
      <c r="C109" s="25">
        <f t="shared" si="10"/>
        <v>0</v>
      </c>
      <c r="D109" s="140"/>
      <c r="E109" s="140" ph="1"/>
      <c r="F109" s="117"/>
      <c r="G109" s="118"/>
      <c r="H109" s="20" t="str">
        <f t="shared" si="12"/>
        <v/>
      </c>
      <c r="I109" s="119"/>
      <c r="J109" s="119"/>
      <c r="K109" s="119"/>
      <c r="L109" s="119"/>
      <c r="M109" s="119"/>
      <c r="N109" s="119"/>
      <c r="O109" s="119"/>
      <c r="P109" s="119"/>
      <c r="Q109" s="119"/>
      <c r="R109" s="119"/>
      <c r="S109" s="119"/>
      <c r="T109" s="119"/>
      <c r="U109" s="119"/>
      <c r="V109" s="144">
        <f t="shared" si="9"/>
        <v>0</v>
      </c>
    </row>
    <row r="110" spans="1:22" ht="19.5" x14ac:dyDescent="0.2">
      <c r="A110" s="24">
        <f t="shared" si="11"/>
        <v>100</v>
      </c>
      <c r="B110" s="24">
        <f>表紙!$B$8</f>
        <v>0</v>
      </c>
      <c r="C110" s="25">
        <f t="shared" si="10"/>
        <v>0</v>
      </c>
      <c r="D110" s="140"/>
      <c r="E110" s="140" ph="1"/>
      <c r="F110" s="117"/>
      <c r="G110" s="118"/>
      <c r="H110" s="20" t="str">
        <f t="shared" si="12"/>
        <v/>
      </c>
      <c r="I110" s="119"/>
      <c r="J110" s="119"/>
      <c r="K110" s="119"/>
      <c r="L110" s="119"/>
      <c r="M110" s="119"/>
      <c r="N110" s="119"/>
      <c r="O110" s="119"/>
      <c r="P110" s="119"/>
      <c r="Q110" s="119"/>
      <c r="R110" s="119"/>
      <c r="S110" s="119"/>
      <c r="T110" s="119"/>
      <c r="U110" s="119"/>
      <c r="V110" s="144">
        <f t="shared" si="9"/>
        <v>0</v>
      </c>
    </row>
    <row r="111" spans="1:22" ht="19.5" x14ac:dyDescent="0.2">
      <c r="E111" s="76" ph="1"/>
    </row>
    <row r="112" spans="1:22" ht="19.5" x14ac:dyDescent="0.2">
      <c r="E112" s="76" ph="1"/>
    </row>
  </sheetData>
  <sheetProtection algorithmName="SHA-512" hashValue="ifXBThj1Oxik5gIWpUoYz2a1q2qVML6QiRtgQOR1KOKvsMEc5FXIDVmEuz7+GKjxaLoFNCqJ5BA6SBfXwr8iPw==" saltValue="0AwXnQ3hyA/USM8j0pZm5A==" spinCount="100000" sheet="1" objects="1" scenarios="1"/>
  <mergeCells count="9">
    <mergeCell ref="N3:O3"/>
    <mergeCell ref="P3:Q3"/>
    <mergeCell ref="R3:S3"/>
    <mergeCell ref="T3:U3"/>
    <mergeCell ref="V7:V8"/>
    <mergeCell ref="P7:Q7"/>
    <mergeCell ref="R7:S7"/>
    <mergeCell ref="T7:U7"/>
    <mergeCell ref="N7:O7"/>
  </mergeCells>
  <phoneticPr fontId="1"/>
  <dataValidations count="2">
    <dataValidation imeMode="halfAlpha" allowBlank="1" showInputMessage="1" showErrorMessage="1" sqref="F9:G110" xr:uid="{00000000-0002-0000-0200-000006000000}"/>
    <dataValidation imeMode="hiragana" allowBlank="1" showInputMessage="1" showErrorMessage="1" sqref="D11:E110" xr:uid="{3E3430BB-936C-4259-B73C-2A35E3243284}"/>
  </dataValidations>
  <pageMargins left="0.39370078740157483" right="0"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選択肢!$C$11:$C$12</xm:f>
          </x14:formula1>
          <xm:sqref>I9:I10</xm:sqref>
        </x14:dataValidation>
        <x14:dataValidation type="list" allowBlank="1" showInputMessage="1" showErrorMessage="1" xr:uid="{00000000-0002-0000-0200-000002000000}">
          <x14:formula1>
            <xm:f>選択肢!$F$11:$F$16</xm:f>
          </x14:formula1>
          <xm:sqref>K9:K110</xm:sqref>
        </x14:dataValidation>
        <x14:dataValidation type="list" allowBlank="1" showInputMessage="1" showErrorMessage="1" xr:uid="{00000000-0002-0000-0200-000003000000}">
          <x14:formula1>
            <xm:f>選択肢!$E$11:$E$12</xm:f>
          </x14:formula1>
          <xm:sqref>L9:U10</xm:sqref>
        </x14:dataValidation>
        <x14:dataValidation type="list" allowBlank="1" showInputMessage="1" showErrorMessage="1" xr:uid="{00000000-0002-0000-0200-000008000000}">
          <x14:formula1>
            <xm:f>選択肢!$D$11:$D$24</xm:f>
          </x14:formula1>
          <xm:sqref>J9:J110</xm:sqref>
        </x14:dataValidation>
        <x14:dataValidation type="list" imeMode="off" allowBlank="1" showInputMessage="1" showErrorMessage="1" xr:uid="{44E8087D-10EE-48A6-B7F2-29A28E14EF4D}">
          <x14:formula1>
            <xm:f>選択肢!$E$11:$E$12</xm:f>
          </x14:formula1>
          <xm:sqref>L11:U110</xm:sqref>
        </x14:dataValidation>
        <x14:dataValidation type="list" imeMode="hiragana" allowBlank="1" showInputMessage="1" showErrorMessage="1" xr:uid="{7110B07C-9D02-4CA0-ACF7-994294E85214}">
          <x14:formula1>
            <xm:f>選択肢!$C$11:$C$12</xm:f>
          </x14:formula1>
          <xm:sqref>I11:I110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C4A12-6400-44A2-9774-D9799F38BC91}">
  <dimension ref="A1:Y38"/>
  <sheetViews>
    <sheetView workbookViewId="0">
      <pane ySplit="8" topLeftCell="A9" activePane="bottomLeft" state="frozen"/>
      <selection activeCell="D10" sqref="D10"/>
      <selection pane="bottomLeft" activeCell="D9" sqref="D9"/>
    </sheetView>
  </sheetViews>
  <sheetFormatPr defaultRowHeight="13" x14ac:dyDescent="0.2"/>
  <cols>
    <col min="1" max="1" width="3.1796875" customWidth="1"/>
    <col min="2" max="2" width="11.453125" hidden="1" customWidth="1"/>
    <col min="3" max="3" width="8.7265625" hidden="1" customWidth="1"/>
    <col min="4" max="4" width="26.08984375" customWidth="1"/>
    <col min="5" max="5" width="18" customWidth="1"/>
    <col min="6" max="6" width="14.6328125" customWidth="1"/>
    <col min="7" max="7" width="7.90625" customWidth="1"/>
    <col min="8" max="8" width="14.6328125" customWidth="1"/>
    <col min="9" max="9" width="7.90625" customWidth="1"/>
    <col min="10" max="10" width="14.6328125" customWidth="1"/>
    <col min="11" max="11" width="7.90625" customWidth="1"/>
    <col min="12" max="12" width="14.6328125" customWidth="1"/>
    <col min="13" max="13" width="7.90625" customWidth="1"/>
    <col min="14" max="14" width="14.6328125" customWidth="1"/>
    <col min="15" max="15" width="8.81640625" customWidth="1"/>
    <col min="16" max="16" width="8.81640625" style="176" customWidth="1"/>
    <col min="17" max="17" width="8.81640625" customWidth="1"/>
    <col min="19" max="19" width="8.81640625" customWidth="1"/>
    <col min="20" max="25" width="8.90625" customWidth="1"/>
  </cols>
  <sheetData>
    <row r="1" spans="1:25" ht="21" x14ac:dyDescent="0.2">
      <c r="D1" s="123" t="s">
        <v>203</v>
      </c>
      <c r="P1" s="172"/>
      <c r="Q1" s="81"/>
      <c r="S1" s="81"/>
      <c r="T1" s="81"/>
      <c r="U1" s="81"/>
      <c r="V1" s="81"/>
      <c r="W1" s="81"/>
      <c r="X1" s="81"/>
      <c r="Y1" s="5"/>
    </row>
    <row r="2" spans="1:25" ht="12.5" customHeight="1" x14ac:dyDescent="0.2">
      <c r="A2" s="123"/>
      <c r="B2" s="123"/>
      <c r="P2" s="172"/>
      <c r="Q2" s="81"/>
      <c r="S2" s="81"/>
      <c r="T2" s="81"/>
      <c r="U2" s="81"/>
      <c r="V2" s="81"/>
      <c r="W2" s="81"/>
      <c r="X2" s="81"/>
      <c r="Y2" s="5"/>
    </row>
    <row r="3" spans="1:25" x14ac:dyDescent="0.2">
      <c r="A3" s="5"/>
      <c r="B3" s="5"/>
      <c r="C3" s="5"/>
      <c r="D3" s="5" t="s">
        <v>36</v>
      </c>
      <c r="E3" s="125">
        <f>+表紙!B7</f>
        <v>0</v>
      </c>
      <c r="F3" s="8"/>
      <c r="G3" s="8"/>
      <c r="H3" s="8"/>
      <c r="I3" s="8"/>
      <c r="J3" s="8"/>
      <c r="K3" s="8"/>
      <c r="L3" s="8"/>
      <c r="M3" s="8"/>
      <c r="N3" s="8"/>
      <c r="O3" s="8"/>
      <c r="P3" s="173"/>
      <c r="Q3" s="5"/>
      <c r="S3" s="8"/>
      <c r="T3" s="8"/>
      <c r="U3" s="5"/>
      <c r="V3" s="5"/>
      <c r="W3" s="5"/>
      <c r="X3" s="5"/>
      <c r="Y3" s="9"/>
    </row>
    <row r="4" spans="1:25" x14ac:dyDescent="0.2">
      <c r="A4" s="8"/>
      <c r="B4" s="8"/>
      <c r="C4" s="8"/>
      <c r="D4" s="5" t="s">
        <v>172</v>
      </c>
      <c r="E4" s="5">
        <f>COUNTA(D9:D38)</f>
        <v>0</v>
      </c>
      <c r="F4" s="5"/>
      <c r="G4" s="5"/>
      <c r="H4" s="5"/>
      <c r="I4" s="5"/>
      <c r="J4" s="5"/>
      <c r="K4" s="5"/>
      <c r="L4" s="5"/>
      <c r="M4" s="5"/>
      <c r="N4" s="5"/>
      <c r="O4" s="5"/>
      <c r="P4" s="173"/>
      <c r="Q4" s="76"/>
      <c r="S4" s="76"/>
      <c r="T4" s="76"/>
      <c r="U4" s="76"/>
      <c r="V4" s="76"/>
      <c r="W4" s="76"/>
      <c r="X4" s="76"/>
      <c r="Y4" s="5"/>
    </row>
    <row r="5" spans="1:25" x14ac:dyDescent="0.2">
      <c r="A5" s="74"/>
      <c r="B5" s="74"/>
      <c r="C5" s="74"/>
      <c r="D5" s="74"/>
      <c r="E5" s="74"/>
      <c r="F5" s="74"/>
      <c r="G5" s="74"/>
      <c r="H5" s="74"/>
      <c r="I5" s="74"/>
      <c r="J5" s="74"/>
      <c r="K5" s="74"/>
      <c r="L5" s="74"/>
      <c r="M5" s="74"/>
      <c r="N5" s="74"/>
      <c r="O5" s="74"/>
      <c r="P5" s="174"/>
      <c r="Q5" s="76"/>
      <c r="S5" s="76"/>
      <c r="T5" s="76"/>
      <c r="U5" s="76"/>
      <c r="V5" s="76"/>
      <c r="W5" s="76"/>
      <c r="X5" s="76"/>
      <c r="Y5" s="8"/>
    </row>
    <row r="6" spans="1:25" x14ac:dyDescent="0.2">
      <c r="A6" s="14"/>
      <c r="B6" s="14" t="s">
        <v>211</v>
      </c>
      <c r="C6" s="14" t="s">
        <v>115</v>
      </c>
      <c r="D6" s="73" t="s">
        <v>158</v>
      </c>
      <c r="E6" s="70" t="s">
        <v>24</v>
      </c>
      <c r="F6" s="80" t="s">
        <v>161</v>
      </c>
      <c r="G6" s="79" t="s">
        <v>6</v>
      </c>
      <c r="H6" s="80" t="s">
        <v>162</v>
      </c>
      <c r="I6" s="79" t="s">
        <v>6</v>
      </c>
      <c r="J6" s="80" t="s">
        <v>163</v>
      </c>
      <c r="K6" s="79" t="s">
        <v>6</v>
      </c>
      <c r="L6" s="80" t="s">
        <v>94</v>
      </c>
      <c r="M6" s="79" t="s">
        <v>6</v>
      </c>
      <c r="N6" s="80" t="s">
        <v>94</v>
      </c>
      <c r="O6" s="79" t="s">
        <v>6</v>
      </c>
      <c r="P6" s="175" t="s">
        <v>181</v>
      </c>
      <c r="Q6" s="77"/>
      <c r="S6" s="77"/>
      <c r="T6" s="77"/>
      <c r="U6" s="77"/>
      <c r="V6" s="77"/>
      <c r="W6" s="77"/>
      <c r="X6" s="77"/>
      <c r="Y6" s="1"/>
    </row>
    <row r="7" spans="1:25" ht="21" customHeight="1" x14ac:dyDescent="0.2">
      <c r="A7" s="17" t="s">
        <v>0</v>
      </c>
      <c r="B7" s="17"/>
      <c r="C7" s="17"/>
      <c r="D7" s="139" t="s">
        <v>159</v>
      </c>
      <c r="E7" s="20" t="s">
        <v>160</v>
      </c>
      <c r="F7" s="141" t="s">
        <v>168</v>
      </c>
      <c r="G7" s="72">
        <v>1234</v>
      </c>
      <c r="H7" s="141" t="s">
        <v>156</v>
      </c>
      <c r="I7" s="72">
        <v>1235</v>
      </c>
      <c r="J7" s="141" t="s">
        <v>169</v>
      </c>
      <c r="K7" s="72">
        <v>1236</v>
      </c>
      <c r="L7" s="141" t="s">
        <v>170</v>
      </c>
      <c r="M7" s="72">
        <v>1237</v>
      </c>
      <c r="N7" s="141" t="s">
        <v>171</v>
      </c>
      <c r="O7" s="72">
        <v>1238</v>
      </c>
      <c r="P7" s="102">
        <f t="shared" ref="P7:P8" si="0">_xlfn.IFS(E7="小学校低学年団体型",9000,E7="小学校低学年団体組手",9000,E7="小学校中学年団体型",9000,E7="小学校中学年団体組手",9000,E7="小学校高学年団体型",9000,E7="小学校高学年団体組手",9000,E7="中学生団体型",9000,E7="高校生団体型",9000,E7="中学男子団体組手",9000,E7="中学女子団体組手",9000,E7="高校男子団体組手",9000,E7="高校女子団体組手",9000,E7="親子型",5000,E7="車椅子団体型",5000)</f>
        <v>9000</v>
      </c>
      <c r="Q7" s="27"/>
      <c r="S7" s="27"/>
      <c r="T7" s="27"/>
      <c r="U7" s="27"/>
      <c r="V7" s="27"/>
      <c r="W7" s="27"/>
      <c r="X7" s="27"/>
      <c r="Y7" s="78"/>
    </row>
    <row r="8" spans="1:25" ht="21" customHeight="1" x14ac:dyDescent="0.2">
      <c r="A8" s="17" t="s">
        <v>0</v>
      </c>
      <c r="B8" s="17"/>
      <c r="C8" s="17"/>
      <c r="D8" s="139" t="s">
        <v>173</v>
      </c>
      <c r="E8" s="20" t="s">
        <v>34</v>
      </c>
      <c r="F8" s="141" t="s">
        <v>144</v>
      </c>
      <c r="G8" s="72">
        <v>1234</v>
      </c>
      <c r="H8" s="141" t="s">
        <v>169</v>
      </c>
      <c r="I8" s="72">
        <v>1236</v>
      </c>
      <c r="J8" s="141" t="s">
        <v>174</v>
      </c>
      <c r="K8" s="72">
        <v>1239</v>
      </c>
      <c r="L8" s="141"/>
      <c r="M8" s="72"/>
      <c r="N8" s="141"/>
      <c r="O8" s="72"/>
      <c r="P8" s="102">
        <f t="shared" si="0"/>
        <v>5000</v>
      </c>
      <c r="Q8" s="27"/>
      <c r="S8" s="27"/>
      <c r="T8" s="27"/>
      <c r="U8" s="27"/>
      <c r="V8" s="27"/>
      <c r="W8" s="27"/>
      <c r="X8" s="27"/>
      <c r="Y8" s="78"/>
    </row>
    <row r="9" spans="1:25" ht="21" customHeight="1" x14ac:dyDescent="0.2">
      <c r="A9" s="24">
        <f>ROW()-8</f>
        <v>1</v>
      </c>
      <c r="B9" s="24">
        <f>表紙!$B$8</f>
        <v>0</v>
      </c>
      <c r="C9" s="25">
        <f t="shared" ref="C9:C38" si="1">$E$3</f>
        <v>0</v>
      </c>
      <c r="D9" s="140"/>
      <c r="E9" s="119"/>
      <c r="F9" s="142"/>
      <c r="G9" s="120"/>
      <c r="H9" s="143"/>
      <c r="I9" s="120"/>
      <c r="J9" s="143"/>
      <c r="K9" s="120"/>
      <c r="L9" s="143"/>
      <c r="M9" s="120"/>
      <c r="N9" s="143"/>
      <c r="O9" s="120"/>
      <c r="P9" s="102" t="e">
        <f>_xlfn.IFS(E9="小学校低学年団体型",9000,E9="小学校低学年団体組手",9000,E9="小学校中学年団体型",9000,E9="小学校中学年団体組手",9000,E9="小学校高学年団体型",9000,E9="小学校高学年団体組手",9000,E9="中学生団体型",9000,E9="高校生団体型",9000,E9="中学男子団体組手",9000,E9="中学女子団体組手",9000,E9="高校男子団体組手",9000,E9="高校女子団体組手",9000,E9="親子型",5000,E9="車椅子団体型",5000)</f>
        <v>#N/A</v>
      </c>
      <c r="Q9" s="76"/>
      <c r="S9" s="76"/>
      <c r="T9" s="76"/>
      <c r="U9" s="76"/>
      <c r="V9" s="76"/>
      <c r="W9" s="76"/>
      <c r="X9" s="76"/>
      <c r="Y9" s="78"/>
    </row>
    <row r="10" spans="1:25" ht="21" customHeight="1" x14ac:dyDescent="0.2">
      <c r="A10" s="24">
        <f t="shared" ref="A10:A38" si="2">ROW()-8</f>
        <v>2</v>
      </c>
      <c r="B10" s="24">
        <f>表紙!$B$8</f>
        <v>0</v>
      </c>
      <c r="C10" s="25">
        <f t="shared" si="1"/>
        <v>0</v>
      </c>
      <c r="D10" s="140"/>
      <c r="E10" s="119"/>
      <c r="F10" s="142"/>
      <c r="G10" s="120"/>
      <c r="H10" s="143"/>
      <c r="I10" s="120"/>
      <c r="J10" s="143"/>
      <c r="K10" s="120"/>
      <c r="L10" s="143"/>
      <c r="M10" s="120"/>
      <c r="N10" s="143"/>
      <c r="O10" s="120"/>
      <c r="P10" s="102" t="e">
        <f t="shared" ref="P10:P38" si="3">_xlfn.IFS(E10="小学校低学年団体型",9000,E10="小学校低学年団体組手",9000,E10="小学校中学年団体型",9000,E10="小学校中学年団体組手",9000,E10="小学校高学年団体型",9000,E10="小学校高学年団体組手",9000,E10="中学生団体型",9000,E10="高校生団体型",9000,E10="中学男子団体組手",9000,E10="中学女子団体組手",9000,E10="高校男子団体組手",9000,E10="高校女子団体組手",9000,E10="親子型",5000,E10="車椅子団体型",5000)</f>
        <v>#N/A</v>
      </c>
      <c r="Q10" s="76"/>
      <c r="S10" s="76"/>
      <c r="T10" s="76"/>
      <c r="U10" s="76"/>
      <c r="V10" s="76"/>
      <c r="W10" s="76"/>
      <c r="X10" s="76"/>
      <c r="Y10" s="78"/>
    </row>
    <row r="11" spans="1:25" ht="21" customHeight="1" x14ac:dyDescent="0.2">
      <c r="A11" s="24">
        <f t="shared" si="2"/>
        <v>3</v>
      </c>
      <c r="B11" s="24">
        <f>表紙!$B$8</f>
        <v>0</v>
      </c>
      <c r="C11" s="25">
        <f t="shared" si="1"/>
        <v>0</v>
      </c>
      <c r="D11" s="140"/>
      <c r="E11" s="119"/>
      <c r="F11" s="142"/>
      <c r="G11" s="120"/>
      <c r="H11" s="143"/>
      <c r="I11" s="120"/>
      <c r="J11" s="143"/>
      <c r="K11" s="120"/>
      <c r="L11" s="143"/>
      <c r="M11" s="120"/>
      <c r="N11" s="143"/>
      <c r="O11" s="120"/>
      <c r="P11" s="102" t="e">
        <f t="shared" si="3"/>
        <v>#N/A</v>
      </c>
      <c r="Q11" s="76"/>
      <c r="S11" s="76"/>
      <c r="T11" s="76"/>
      <c r="U11" s="76"/>
      <c r="V11" s="76"/>
      <c r="W11" s="76"/>
      <c r="X11" s="76"/>
      <c r="Y11" s="78"/>
    </row>
    <row r="12" spans="1:25" ht="21" customHeight="1" x14ac:dyDescent="0.2">
      <c r="A12" s="24">
        <f t="shared" si="2"/>
        <v>4</v>
      </c>
      <c r="B12" s="24">
        <f>表紙!$B$8</f>
        <v>0</v>
      </c>
      <c r="C12" s="25">
        <f t="shared" si="1"/>
        <v>0</v>
      </c>
      <c r="D12" s="140"/>
      <c r="E12" s="119"/>
      <c r="F12" s="142"/>
      <c r="G12" s="120"/>
      <c r="H12" s="143"/>
      <c r="I12" s="120"/>
      <c r="J12" s="143"/>
      <c r="K12" s="120"/>
      <c r="L12" s="143"/>
      <c r="M12" s="120"/>
      <c r="N12" s="143"/>
      <c r="O12" s="120"/>
      <c r="P12" s="102" t="e">
        <f t="shared" si="3"/>
        <v>#N/A</v>
      </c>
    </row>
    <row r="13" spans="1:25" ht="21" customHeight="1" x14ac:dyDescent="0.2">
      <c r="A13" s="24">
        <f t="shared" si="2"/>
        <v>5</v>
      </c>
      <c r="B13" s="24">
        <f>表紙!$B$8</f>
        <v>0</v>
      </c>
      <c r="C13" s="25">
        <f t="shared" si="1"/>
        <v>0</v>
      </c>
      <c r="D13" s="140"/>
      <c r="E13" s="119"/>
      <c r="F13" s="142"/>
      <c r="G13" s="120"/>
      <c r="H13" s="143"/>
      <c r="I13" s="120"/>
      <c r="J13" s="143"/>
      <c r="K13" s="120"/>
      <c r="L13" s="143"/>
      <c r="M13" s="120"/>
      <c r="N13" s="143"/>
      <c r="O13" s="120"/>
      <c r="P13" s="102" t="e">
        <f t="shared" si="3"/>
        <v>#N/A</v>
      </c>
    </row>
    <row r="14" spans="1:25" ht="21" customHeight="1" x14ac:dyDescent="0.2">
      <c r="A14" s="24">
        <f t="shared" si="2"/>
        <v>6</v>
      </c>
      <c r="B14" s="24">
        <f>表紙!$B$8</f>
        <v>0</v>
      </c>
      <c r="C14" s="25">
        <f t="shared" si="1"/>
        <v>0</v>
      </c>
      <c r="D14" s="140"/>
      <c r="E14" s="119"/>
      <c r="F14" s="142"/>
      <c r="G14" s="120"/>
      <c r="H14" s="143"/>
      <c r="I14" s="120"/>
      <c r="J14" s="143"/>
      <c r="K14" s="120"/>
      <c r="L14" s="143"/>
      <c r="M14" s="120"/>
      <c r="N14" s="143"/>
      <c r="O14" s="120"/>
      <c r="P14" s="102" t="e">
        <f t="shared" si="3"/>
        <v>#N/A</v>
      </c>
    </row>
    <row r="15" spans="1:25" ht="21" customHeight="1" x14ac:dyDescent="0.2">
      <c r="A15" s="24">
        <f t="shared" si="2"/>
        <v>7</v>
      </c>
      <c r="B15" s="24">
        <f>表紙!$B$8</f>
        <v>0</v>
      </c>
      <c r="C15" s="25">
        <f t="shared" si="1"/>
        <v>0</v>
      </c>
      <c r="D15" s="140"/>
      <c r="E15" s="119"/>
      <c r="F15" s="142"/>
      <c r="G15" s="120"/>
      <c r="H15" s="143"/>
      <c r="I15" s="120"/>
      <c r="J15" s="143"/>
      <c r="K15" s="120"/>
      <c r="L15" s="143"/>
      <c r="M15" s="120"/>
      <c r="N15" s="143"/>
      <c r="O15" s="120"/>
      <c r="P15" s="102" t="e">
        <f t="shared" si="3"/>
        <v>#N/A</v>
      </c>
    </row>
    <row r="16" spans="1:25" ht="21" customHeight="1" x14ac:dyDescent="0.2">
      <c r="A16" s="24">
        <f t="shared" si="2"/>
        <v>8</v>
      </c>
      <c r="B16" s="24">
        <f>表紙!$B$8</f>
        <v>0</v>
      </c>
      <c r="C16" s="25">
        <f t="shared" si="1"/>
        <v>0</v>
      </c>
      <c r="D16" s="140"/>
      <c r="E16" s="119"/>
      <c r="F16" s="142"/>
      <c r="G16" s="120"/>
      <c r="H16" s="143"/>
      <c r="I16" s="120"/>
      <c r="J16" s="143"/>
      <c r="K16" s="120"/>
      <c r="L16" s="143"/>
      <c r="M16" s="120"/>
      <c r="N16" s="143"/>
      <c r="O16" s="120"/>
      <c r="P16" s="102" t="e">
        <f t="shared" si="3"/>
        <v>#N/A</v>
      </c>
    </row>
    <row r="17" spans="1:16" ht="21" customHeight="1" x14ac:dyDescent="0.2">
      <c r="A17" s="24">
        <f t="shared" si="2"/>
        <v>9</v>
      </c>
      <c r="B17" s="24">
        <f>表紙!$B$8</f>
        <v>0</v>
      </c>
      <c r="C17" s="25">
        <f t="shared" si="1"/>
        <v>0</v>
      </c>
      <c r="D17" s="140"/>
      <c r="E17" s="119"/>
      <c r="F17" s="142"/>
      <c r="G17" s="120"/>
      <c r="H17" s="143"/>
      <c r="I17" s="120"/>
      <c r="J17" s="143"/>
      <c r="K17" s="120"/>
      <c r="L17" s="143"/>
      <c r="M17" s="120"/>
      <c r="N17" s="143"/>
      <c r="O17" s="120"/>
      <c r="P17" s="102" t="e">
        <f t="shared" si="3"/>
        <v>#N/A</v>
      </c>
    </row>
    <row r="18" spans="1:16" ht="21" customHeight="1" x14ac:dyDescent="0.2">
      <c r="A18" s="24">
        <f t="shared" si="2"/>
        <v>10</v>
      </c>
      <c r="B18" s="24">
        <f>表紙!$B$8</f>
        <v>0</v>
      </c>
      <c r="C18" s="25">
        <f t="shared" si="1"/>
        <v>0</v>
      </c>
      <c r="D18" s="140"/>
      <c r="E18" s="119"/>
      <c r="F18" s="142"/>
      <c r="G18" s="120"/>
      <c r="H18" s="143"/>
      <c r="I18" s="120"/>
      <c r="J18" s="143"/>
      <c r="K18" s="120"/>
      <c r="L18" s="143"/>
      <c r="M18" s="120"/>
      <c r="N18" s="143"/>
      <c r="O18" s="120"/>
      <c r="P18" s="102" t="e">
        <f t="shared" si="3"/>
        <v>#N/A</v>
      </c>
    </row>
    <row r="19" spans="1:16" ht="21" customHeight="1" x14ac:dyDescent="0.2">
      <c r="A19" s="24">
        <f t="shared" si="2"/>
        <v>11</v>
      </c>
      <c r="B19" s="24">
        <f>表紙!$B$8</f>
        <v>0</v>
      </c>
      <c r="C19" s="25">
        <f t="shared" si="1"/>
        <v>0</v>
      </c>
      <c r="D19" s="140"/>
      <c r="E19" s="119"/>
      <c r="F19" s="142"/>
      <c r="G19" s="120"/>
      <c r="H19" s="143"/>
      <c r="I19" s="120"/>
      <c r="J19" s="143"/>
      <c r="K19" s="120"/>
      <c r="L19" s="143"/>
      <c r="M19" s="120"/>
      <c r="N19" s="143"/>
      <c r="O19" s="120"/>
      <c r="P19" s="102" t="e">
        <f t="shared" si="3"/>
        <v>#N/A</v>
      </c>
    </row>
    <row r="20" spans="1:16" ht="21" customHeight="1" x14ac:dyDescent="0.2">
      <c r="A20" s="24">
        <f t="shared" si="2"/>
        <v>12</v>
      </c>
      <c r="B20" s="24">
        <f>表紙!$B$8</f>
        <v>0</v>
      </c>
      <c r="C20" s="25">
        <f t="shared" si="1"/>
        <v>0</v>
      </c>
      <c r="D20" s="140"/>
      <c r="E20" s="119"/>
      <c r="F20" s="142"/>
      <c r="G20" s="120"/>
      <c r="H20" s="143"/>
      <c r="I20" s="120"/>
      <c r="J20" s="143"/>
      <c r="K20" s="120"/>
      <c r="L20" s="143"/>
      <c r="M20" s="120"/>
      <c r="N20" s="143"/>
      <c r="O20" s="120"/>
      <c r="P20" s="102" t="e">
        <f t="shared" si="3"/>
        <v>#N/A</v>
      </c>
    </row>
    <row r="21" spans="1:16" ht="21" customHeight="1" x14ac:dyDescent="0.2">
      <c r="A21" s="24">
        <f t="shared" si="2"/>
        <v>13</v>
      </c>
      <c r="B21" s="24">
        <f>表紙!$B$8</f>
        <v>0</v>
      </c>
      <c r="C21" s="25">
        <f t="shared" si="1"/>
        <v>0</v>
      </c>
      <c r="D21" s="140"/>
      <c r="E21" s="119"/>
      <c r="F21" s="142"/>
      <c r="G21" s="120"/>
      <c r="H21" s="143"/>
      <c r="I21" s="120"/>
      <c r="J21" s="143"/>
      <c r="K21" s="120"/>
      <c r="L21" s="143"/>
      <c r="M21" s="120"/>
      <c r="N21" s="143"/>
      <c r="O21" s="120"/>
      <c r="P21" s="102" t="e">
        <f t="shared" si="3"/>
        <v>#N/A</v>
      </c>
    </row>
    <row r="22" spans="1:16" ht="21" customHeight="1" x14ac:dyDescent="0.2">
      <c r="A22" s="24">
        <f t="shared" si="2"/>
        <v>14</v>
      </c>
      <c r="B22" s="24">
        <f>表紙!$B$8</f>
        <v>0</v>
      </c>
      <c r="C22" s="25">
        <f t="shared" si="1"/>
        <v>0</v>
      </c>
      <c r="D22" s="140"/>
      <c r="E22" s="119"/>
      <c r="F22" s="142"/>
      <c r="G22" s="120"/>
      <c r="H22" s="143"/>
      <c r="I22" s="120"/>
      <c r="J22" s="143"/>
      <c r="K22" s="120"/>
      <c r="L22" s="143"/>
      <c r="M22" s="120"/>
      <c r="N22" s="143"/>
      <c r="O22" s="120"/>
      <c r="P22" s="102" t="e">
        <f t="shared" si="3"/>
        <v>#N/A</v>
      </c>
    </row>
    <row r="23" spans="1:16" ht="21" customHeight="1" x14ac:dyDescent="0.2">
      <c r="A23" s="24">
        <f t="shared" si="2"/>
        <v>15</v>
      </c>
      <c r="B23" s="24">
        <f>表紙!$B$8</f>
        <v>0</v>
      </c>
      <c r="C23" s="25">
        <f t="shared" si="1"/>
        <v>0</v>
      </c>
      <c r="D23" s="140"/>
      <c r="E23" s="119"/>
      <c r="F23" s="142"/>
      <c r="G23" s="120"/>
      <c r="H23" s="143"/>
      <c r="I23" s="120"/>
      <c r="J23" s="143"/>
      <c r="K23" s="120"/>
      <c r="L23" s="143"/>
      <c r="M23" s="120"/>
      <c r="N23" s="143"/>
      <c r="O23" s="120"/>
      <c r="P23" s="102" t="e">
        <f t="shared" si="3"/>
        <v>#N/A</v>
      </c>
    </row>
    <row r="24" spans="1:16" ht="21" customHeight="1" x14ac:dyDescent="0.2">
      <c r="A24" s="24">
        <f t="shared" si="2"/>
        <v>16</v>
      </c>
      <c r="B24" s="24">
        <f>表紙!$B$8</f>
        <v>0</v>
      </c>
      <c r="C24" s="25">
        <f t="shared" si="1"/>
        <v>0</v>
      </c>
      <c r="D24" s="140"/>
      <c r="E24" s="119"/>
      <c r="F24" s="142"/>
      <c r="G24" s="120"/>
      <c r="H24" s="143"/>
      <c r="I24" s="120"/>
      <c r="J24" s="143"/>
      <c r="K24" s="120"/>
      <c r="L24" s="143"/>
      <c r="M24" s="120"/>
      <c r="N24" s="143"/>
      <c r="O24" s="120"/>
      <c r="P24" s="102" t="e">
        <f t="shared" si="3"/>
        <v>#N/A</v>
      </c>
    </row>
    <row r="25" spans="1:16" ht="21" customHeight="1" x14ac:dyDescent="0.2">
      <c r="A25" s="24">
        <f t="shared" si="2"/>
        <v>17</v>
      </c>
      <c r="B25" s="24">
        <f>表紙!$B$8</f>
        <v>0</v>
      </c>
      <c r="C25" s="25">
        <f t="shared" si="1"/>
        <v>0</v>
      </c>
      <c r="D25" s="140"/>
      <c r="E25" s="119"/>
      <c r="F25" s="142"/>
      <c r="G25" s="120"/>
      <c r="H25" s="143"/>
      <c r="I25" s="120"/>
      <c r="J25" s="143"/>
      <c r="K25" s="120"/>
      <c r="L25" s="143"/>
      <c r="M25" s="120"/>
      <c r="N25" s="143"/>
      <c r="O25" s="120"/>
      <c r="P25" s="102" t="e">
        <f t="shared" si="3"/>
        <v>#N/A</v>
      </c>
    </row>
    <row r="26" spans="1:16" ht="21" customHeight="1" x14ac:dyDescent="0.2">
      <c r="A26" s="24">
        <f t="shared" si="2"/>
        <v>18</v>
      </c>
      <c r="B26" s="24">
        <f>表紙!$B$8</f>
        <v>0</v>
      </c>
      <c r="C26" s="25">
        <f t="shared" si="1"/>
        <v>0</v>
      </c>
      <c r="D26" s="140"/>
      <c r="E26" s="119"/>
      <c r="F26" s="142"/>
      <c r="G26" s="120"/>
      <c r="H26" s="143"/>
      <c r="I26" s="120"/>
      <c r="J26" s="143"/>
      <c r="K26" s="120"/>
      <c r="L26" s="143"/>
      <c r="M26" s="120"/>
      <c r="N26" s="143"/>
      <c r="O26" s="120"/>
      <c r="P26" s="102" t="e">
        <f t="shared" si="3"/>
        <v>#N/A</v>
      </c>
    </row>
    <row r="27" spans="1:16" ht="21" customHeight="1" x14ac:dyDescent="0.2">
      <c r="A27" s="24">
        <f t="shared" si="2"/>
        <v>19</v>
      </c>
      <c r="B27" s="24">
        <f>表紙!$B$8</f>
        <v>0</v>
      </c>
      <c r="C27" s="25">
        <f t="shared" si="1"/>
        <v>0</v>
      </c>
      <c r="D27" s="140"/>
      <c r="E27" s="119"/>
      <c r="F27" s="142"/>
      <c r="G27" s="120"/>
      <c r="H27" s="143"/>
      <c r="I27" s="120"/>
      <c r="J27" s="143"/>
      <c r="K27" s="120"/>
      <c r="L27" s="143"/>
      <c r="M27" s="120"/>
      <c r="N27" s="143"/>
      <c r="O27" s="120"/>
      <c r="P27" s="102" t="e">
        <f t="shared" si="3"/>
        <v>#N/A</v>
      </c>
    </row>
    <row r="28" spans="1:16" ht="21" customHeight="1" x14ac:dyDescent="0.2">
      <c r="A28" s="24">
        <f t="shared" si="2"/>
        <v>20</v>
      </c>
      <c r="B28" s="24">
        <f>表紙!$B$8</f>
        <v>0</v>
      </c>
      <c r="C28" s="25">
        <f t="shared" si="1"/>
        <v>0</v>
      </c>
      <c r="D28" s="140"/>
      <c r="E28" s="119"/>
      <c r="F28" s="142"/>
      <c r="G28" s="120"/>
      <c r="H28" s="143"/>
      <c r="I28" s="120"/>
      <c r="J28" s="143"/>
      <c r="K28" s="120"/>
      <c r="L28" s="143"/>
      <c r="M28" s="120"/>
      <c r="N28" s="143"/>
      <c r="O28" s="120"/>
      <c r="P28" s="102" t="e">
        <f t="shared" si="3"/>
        <v>#N/A</v>
      </c>
    </row>
    <row r="29" spans="1:16" ht="21" customHeight="1" x14ac:dyDescent="0.2">
      <c r="A29" s="24">
        <f t="shared" si="2"/>
        <v>21</v>
      </c>
      <c r="B29" s="24">
        <f>表紙!$B$8</f>
        <v>0</v>
      </c>
      <c r="C29" s="25">
        <f t="shared" si="1"/>
        <v>0</v>
      </c>
      <c r="D29" s="140"/>
      <c r="E29" s="119"/>
      <c r="F29" s="142"/>
      <c r="G29" s="120"/>
      <c r="H29" s="143"/>
      <c r="I29" s="120"/>
      <c r="J29" s="143"/>
      <c r="K29" s="120"/>
      <c r="L29" s="143"/>
      <c r="M29" s="120"/>
      <c r="N29" s="143"/>
      <c r="O29" s="120"/>
      <c r="P29" s="102" t="e">
        <f t="shared" si="3"/>
        <v>#N/A</v>
      </c>
    </row>
    <row r="30" spans="1:16" ht="21" customHeight="1" x14ac:dyDescent="0.2">
      <c r="A30" s="24">
        <f t="shared" si="2"/>
        <v>22</v>
      </c>
      <c r="B30" s="24">
        <f>表紙!$B$8</f>
        <v>0</v>
      </c>
      <c r="C30" s="25">
        <f t="shared" si="1"/>
        <v>0</v>
      </c>
      <c r="D30" s="140"/>
      <c r="E30" s="119"/>
      <c r="F30" s="142"/>
      <c r="G30" s="120"/>
      <c r="H30" s="143"/>
      <c r="I30" s="120"/>
      <c r="J30" s="143"/>
      <c r="K30" s="120"/>
      <c r="L30" s="143"/>
      <c r="M30" s="120"/>
      <c r="N30" s="143"/>
      <c r="O30" s="120"/>
      <c r="P30" s="102" t="e">
        <f t="shared" si="3"/>
        <v>#N/A</v>
      </c>
    </row>
    <row r="31" spans="1:16" ht="21" customHeight="1" x14ac:dyDescent="0.2">
      <c r="A31" s="24">
        <f t="shared" si="2"/>
        <v>23</v>
      </c>
      <c r="B31" s="24">
        <f>表紙!$B$8</f>
        <v>0</v>
      </c>
      <c r="C31" s="25">
        <f t="shared" si="1"/>
        <v>0</v>
      </c>
      <c r="D31" s="140"/>
      <c r="E31" s="119"/>
      <c r="F31" s="142"/>
      <c r="G31" s="120"/>
      <c r="H31" s="143"/>
      <c r="I31" s="120"/>
      <c r="J31" s="143"/>
      <c r="K31" s="120"/>
      <c r="L31" s="143"/>
      <c r="M31" s="120"/>
      <c r="N31" s="143"/>
      <c r="O31" s="120"/>
      <c r="P31" s="102" t="e">
        <f t="shared" si="3"/>
        <v>#N/A</v>
      </c>
    </row>
    <row r="32" spans="1:16" ht="21" customHeight="1" x14ac:dyDescent="0.2">
      <c r="A32" s="24">
        <f t="shared" si="2"/>
        <v>24</v>
      </c>
      <c r="B32" s="24">
        <f>表紙!$B$8</f>
        <v>0</v>
      </c>
      <c r="C32" s="25">
        <f t="shared" si="1"/>
        <v>0</v>
      </c>
      <c r="D32" s="140"/>
      <c r="E32" s="119"/>
      <c r="F32" s="142"/>
      <c r="G32" s="120"/>
      <c r="H32" s="143"/>
      <c r="I32" s="120"/>
      <c r="J32" s="143"/>
      <c r="K32" s="120"/>
      <c r="L32" s="143"/>
      <c r="M32" s="120"/>
      <c r="N32" s="143"/>
      <c r="O32" s="120"/>
      <c r="P32" s="102" t="e">
        <f t="shared" si="3"/>
        <v>#N/A</v>
      </c>
    </row>
    <row r="33" spans="1:16" ht="21" customHeight="1" x14ac:dyDescent="0.2">
      <c r="A33" s="24">
        <f t="shared" si="2"/>
        <v>25</v>
      </c>
      <c r="B33" s="24">
        <f>表紙!$B$8</f>
        <v>0</v>
      </c>
      <c r="C33" s="25">
        <f t="shared" si="1"/>
        <v>0</v>
      </c>
      <c r="D33" s="140"/>
      <c r="E33" s="119"/>
      <c r="F33" s="142"/>
      <c r="G33" s="120"/>
      <c r="H33" s="143"/>
      <c r="I33" s="120"/>
      <c r="J33" s="143"/>
      <c r="K33" s="120"/>
      <c r="L33" s="143"/>
      <c r="M33" s="120"/>
      <c r="N33" s="143"/>
      <c r="O33" s="120"/>
      <c r="P33" s="102" t="e">
        <f t="shared" si="3"/>
        <v>#N/A</v>
      </c>
    </row>
    <row r="34" spans="1:16" ht="21" customHeight="1" x14ac:dyDescent="0.2">
      <c r="A34" s="24">
        <f t="shared" si="2"/>
        <v>26</v>
      </c>
      <c r="B34" s="24">
        <f>表紙!$B$8</f>
        <v>0</v>
      </c>
      <c r="C34" s="25">
        <f t="shared" si="1"/>
        <v>0</v>
      </c>
      <c r="D34" s="140"/>
      <c r="E34" s="119"/>
      <c r="F34" s="142"/>
      <c r="G34" s="120"/>
      <c r="H34" s="143"/>
      <c r="I34" s="120"/>
      <c r="J34" s="143"/>
      <c r="K34" s="120"/>
      <c r="L34" s="143"/>
      <c r="M34" s="120"/>
      <c r="N34" s="143"/>
      <c r="O34" s="120"/>
      <c r="P34" s="102" t="e">
        <f t="shared" si="3"/>
        <v>#N/A</v>
      </c>
    </row>
    <row r="35" spans="1:16" ht="21" customHeight="1" x14ac:dyDescent="0.2">
      <c r="A35" s="24">
        <f t="shared" si="2"/>
        <v>27</v>
      </c>
      <c r="B35" s="24">
        <f>表紙!$B$8</f>
        <v>0</v>
      </c>
      <c r="C35" s="25">
        <f t="shared" si="1"/>
        <v>0</v>
      </c>
      <c r="D35" s="140"/>
      <c r="E35" s="119"/>
      <c r="F35" s="142"/>
      <c r="G35" s="120"/>
      <c r="H35" s="143"/>
      <c r="I35" s="120"/>
      <c r="J35" s="143"/>
      <c r="K35" s="120"/>
      <c r="L35" s="143"/>
      <c r="M35" s="120"/>
      <c r="N35" s="143"/>
      <c r="O35" s="120"/>
      <c r="P35" s="102" t="e">
        <f t="shared" si="3"/>
        <v>#N/A</v>
      </c>
    </row>
    <row r="36" spans="1:16" ht="21" customHeight="1" x14ac:dyDescent="0.2">
      <c r="A36" s="24">
        <f t="shared" si="2"/>
        <v>28</v>
      </c>
      <c r="B36" s="24">
        <f>表紙!$B$8</f>
        <v>0</v>
      </c>
      <c r="C36" s="25">
        <f t="shared" si="1"/>
        <v>0</v>
      </c>
      <c r="D36" s="140"/>
      <c r="E36" s="119"/>
      <c r="F36" s="142"/>
      <c r="G36" s="120"/>
      <c r="H36" s="143"/>
      <c r="I36" s="120"/>
      <c r="J36" s="143"/>
      <c r="K36" s="120"/>
      <c r="L36" s="143"/>
      <c r="M36" s="120"/>
      <c r="N36" s="143"/>
      <c r="O36" s="120"/>
      <c r="P36" s="102" t="e">
        <f t="shared" si="3"/>
        <v>#N/A</v>
      </c>
    </row>
    <row r="37" spans="1:16" ht="21" customHeight="1" x14ac:dyDescent="0.2">
      <c r="A37" s="24">
        <f t="shared" si="2"/>
        <v>29</v>
      </c>
      <c r="B37" s="24">
        <f>表紙!$B$8</f>
        <v>0</v>
      </c>
      <c r="C37" s="25">
        <f t="shared" si="1"/>
        <v>0</v>
      </c>
      <c r="D37" s="140"/>
      <c r="E37" s="119"/>
      <c r="F37" s="142"/>
      <c r="G37" s="120"/>
      <c r="H37" s="143"/>
      <c r="I37" s="120"/>
      <c r="J37" s="143"/>
      <c r="K37" s="120"/>
      <c r="L37" s="143"/>
      <c r="M37" s="120"/>
      <c r="N37" s="143"/>
      <c r="O37" s="120"/>
      <c r="P37" s="102" t="e">
        <f t="shared" si="3"/>
        <v>#N/A</v>
      </c>
    </row>
    <row r="38" spans="1:16" ht="21" customHeight="1" x14ac:dyDescent="0.2">
      <c r="A38" s="24">
        <f t="shared" si="2"/>
        <v>30</v>
      </c>
      <c r="B38" s="24">
        <f>表紙!$B$8</f>
        <v>0</v>
      </c>
      <c r="C38" s="25">
        <f t="shared" si="1"/>
        <v>0</v>
      </c>
      <c r="D38" s="140"/>
      <c r="E38" s="119"/>
      <c r="F38" s="142"/>
      <c r="G38" s="120"/>
      <c r="H38" s="143"/>
      <c r="I38" s="120"/>
      <c r="J38" s="143"/>
      <c r="K38" s="120"/>
      <c r="L38" s="143"/>
      <c r="M38" s="120"/>
      <c r="N38" s="143"/>
      <c r="O38" s="120"/>
      <c r="P38" s="102" t="e">
        <f t="shared" si="3"/>
        <v>#N/A</v>
      </c>
    </row>
  </sheetData>
  <sheetProtection algorithmName="SHA-512" hashValue="d4PgDC2Vkk8aLcn/JGNcBdNmOOIQ2SbN4Y7UStGRzus0ASvWvUwFxCqInhkXFX8+sMZ/CmufJ0JAMLlB8jwoDg==" saltValue="kCqvP0tYdKgt8gUledRp8g==" spinCount="100000" sheet="1" objects="1" scenarios="1"/>
  <phoneticPr fontId="1"/>
  <dataValidations count="2">
    <dataValidation imeMode="hiragana" allowBlank="1" showInputMessage="1" showErrorMessage="1" sqref="D9:D38 N9:N38 L9:L38 J9:J38 F9:F38 H9:H38" xr:uid="{75E8F4D9-C8A6-4199-928E-4EC38BC0802E}"/>
    <dataValidation imeMode="off" allowBlank="1" showInputMessage="1" showErrorMessage="1" sqref="G9:G38 I9:I38 K9:K38 M9:M38 O9:O38" xr:uid="{3D6D0C46-F8E9-414C-B855-6EAC90FECA50}"/>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3384A73E-9C2E-4EF3-8B98-C9205DB30459}">
          <x14:formula1>
            <xm:f>選択肢!$G$7:$G$23</xm:f>
          </x14:formula1>
          <xm:sqref>E7:E8</xm:sqref>
        </x14:dataValidation>
        <x14:dataValidation type="list" imeMode="hiragana" allowBlank="1" showInputMessage="1" showErrorMessage="1" xr:uid="{589177EE-BBB1-47CC-A8CF-9456A34D7E57}">
          <x14:formula1>
            <xm:f>選択肢!$G$7:$G$20</xm:f>
          </x14:formula1>
          <xm:sqref>E9:E38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926E-74F1-41D4-9F78-FA3B6EB3A62C}">
  <dimension ref="A2:E14"/>
  <sheetViews>
    <sheetView workbookViewId="0">
      <selection activeCell="B5" sqref="B5"/>
    </sheetView>
  </sheetViews>
  <sheetFormatPr defaultColWidth="8.6328125" defaultRowHeight="13" x14ac:dyDescent="0.2"/>
  <cols>
    <col min="1" max="1" width="12.6328125" customWidth="1"/>
    <col min="2" max="2" width="20.6328125" customWidth="1"/>
    <col min="3" max="3" width="10.6328125" customWidth="1"/>
    <col min="4" max="4" width="20.6328125" customWidth="1"/>
    <col min="5" max="5" width="10.6328125" customWidth="1"/>
  </cols>
  <sheetData>
    <row r="2" spans="1:5" ht="21" x14ac:dyDescent="0.2">
      <c r="B2" s="123" t="s">
        <v>90</v>
      </c>
    </row>
    <row r="3" spans="1:5" ht="13.5" thickBot="1" x14ac:dyDescent="0.25"/>
    <row r="4" spans="1:5" s="5" customFormat="1" x14ac:dyDescent="0.2">
      <c r="B4" s="216" t="s">
        <v>175</v>
      </c>
      <c r="D4" s="217" t="s">
        <v>91</v>
      </c>
      <c r="E4" s="209" t="s">
        <v>6</v>
      </c>
    </row>
    <row r="5" spans="1:5" s="5" customFormat="1" ht="25" customHeight="1" thickBot="1" x14ac:dyDescent="0.25">
      <c r="B5" s="218"/>
      <c r="D5" s="219"/>
      <c r="E5" s="220"/>
    </row>
    <row r="6" spans="1:5" s="5" customFormat="1" ht="13.5" thickBot="1" x14ac:dyDescent="0.25">
      <c r="A6"/>
      <c r="B6"/>
      <c r="C6"/>
      <c r="D6"/>
      <c r="E6"/>
    </row>
    <row r="7" spans="1:5" s="5" customFormat="1" x14ac:dyDescent="0.2">
      <c r="A7" s="208"/>
      <c r="B7" s="210" t="s">
        <v>93</v>
      </c>
      <c r="C7" s="213"/>
      <c r="D7" s="210" t="s">
        <v>94</v>
      </c>
      <c r="E7" s="214"/>
    </row>
    <row r="8" spans="1:5" x14ac:dyDescent="0.2">
      <c r="A8" s="83"/>
      <c r="B8" s="207" t="s">
        <v>83</v>
      </c>
      <c r="C8" s="211" t="s">
        <v>6</v>
      </c>
      <c r="D8" s="207" t="s">
        <v>83</v>
      </c>
      <c r="E8" s="212" t="s">
        <v>6</v>
      </c>
    </row>
    <row r="9" spans="1:5" ht="25" customHeight="1" x14ac:dyDescent="0.2">
      <c r="A9" s="147" t="s">
        <v>92</v>
      </c>
      <c r="B9" s="221"/>
      <c r="C9" s="222"/>
      <c r="D9" s="221"/>
      <c r="E9" s="225"/>
    </row>
    <row r="10" spans="1:5" s="1" customFormat="1" ht="25" customHeight="1" x14ac:dyDescent="0.2">
      <c r="A10" s="147" t="s">
        <v>95</v>
      </c>
      <c r="B10" s="221"/>
      <c r="C10" s="222"/>
      <c r="D10" s="221"/>
      <c r="E10" s="225"/>
    </row>
    <row r="11" spans="1:5" ht="25" customHeight="1" x14ac:dyDescent="0.2">
      <c r="A11" s="147" t="s">
        <v>96</v>
      </c>
      <c r="B11" s="221"/>
      <c r="C11" s="222"/>
      <c r="D11" s="221"/>
      <c r="E11" s="225"/>
    </row>
    <row r="12" spans="1:5" ht="25" customHeight="1" x14ac:dyDescent="0.2">
      <c r="A12" s="147" t="s">
        <v>97</v>
      </c>
      <c r="B12" s="221"/>
      <c r="C12" s="222"/>
      <c r="D12" s="221"/>
      <c r="E12" s="225"/>
    </row>
    <row r="13" spans="1:5" ht="25" customHeight="1" x14ac:dyDescent="0.2">
      <c r="A13" s="147" t="s">
        <v>98</v>
      </c>
      <c r="B13" s="221"/>
      <c r="C13" s="222"/>
      <c r="D13" s="221"/>
      <c r="E13" s="225"/>
    </row>
    <row r="14" spans="1:5" ht="25" customHeight="1" thickBot="1" x14ac:dyDescent="0.25">
      <c r="A14" s="215" t="s">
        <v>99</v>
      </c>
      <c r="B14" s="223"/>
      <c r="C14" s="224"/>
      <c r="D14" s="223"/>
      <c r="E14" s="226"/>
    </row>
  </sheetData>
  <sheetProtection algorithmName="SHA-512" hashValue="m+LpgVVP0nzjcSyp9iyaHeBERuOPsGLa+vK8khhGuueZs5RF7GAFHI/zBZWJEzVOjaKwafP12lVWebFmH2A21g==" saltValue="yPu2GBI0bX3kPjSvMNeJMA==" spinCount="100000" sheet="1" objects="1" scenarios="1"/>
  <phoneticPr fontId="1"/>
  <dataValidations count="2">
    <dataValidation imeMode="hiragana" allowBlank="1" showInputMessage="1" showErrorMessage="1" sqref="B5 D5 B9:B14 D9:D14" xr:uid="{8851F87D-BEC8-4C2E-A085-CFDA43CA167B}"/>
    <dataValidation imeMode="off" allowBlank="1" showInputMessage="1" showErrorMessage="1" sqref="C9:C14 E9:E14 E5" xr:uid="{0E03CF12-21DD-434F-98EB-ECC3B4190FE6}"/>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9"/>
  <sheetViews>
    <sheetView zoomScaleNormal="100" workbookViewId="0">
      <pane ySplit="8" topLeftCell="A9" activePane="bottomLeft" state="frozenSplit"/>
      <selection activeCell="B23" sqref="B23"/>
      <selection pane="bottomLeft" activeCell="C9" sqref="C9"/>
    </sheetView>
  </sheetViews>
  <sheetFormatPr defaultRowHeight="13" x14ac:dyDescent="0.2"/>
  <cols>
    <col min="1" max="1" width="8.81640625" customWidth="1"/>
    <col min="2" max="2" width="4.453125" customWidth="1"/>
    <col min="3" max="3" width="30" customWidth="1"/>
    <col min="4" max="4" width="6.6328125" customWidth="1"/>
    <col min="5" max="5" width="8.6328125" customWidth="1"/>
    <col min="6" max="8" width="7.1796875" customWidth="1"/>
    <col min="9" max="10" width="6.6328125" customWidth="1"/>
    <col min="11" max="11" width="9" customWidth="1"/>
    <col min="12" max="12" width="9.08984375" customWidth="1"/>
    <col min="17" max="260" width="9"/>
    <col min="261" max="261" width="4.453125" customWidth="1"/>
    <col min="262" max="262" width="30" customWidth="1"/>
    <col min="263" max="266" width="6.6328125" customWidth="1"/>
    <col min="267" max="267" width="9"/>
    <col min="268" max="270" width="0" hidden="1" customWidth="1"/>
    <col min="271" max="516" width="9"/>
    <col min="517" max="517" width="4.453125" customWidth="1"/>
    <col min="518" max="518" width="30" customWidth="1"/>
    <col min="519" max="522" width="6.6328125" customWidth="1"/>
    <col min="523" max="523" width="9"/>
    <col min="524" max="526" width="0" hidden="1" customWidth="1"/>
    <col min="527" max="772" width="9"/>
    <col min="773" max="773" width="4.453125" customWidth="1"/>
    <col min="774" max="774" width="30" customWidth="1"/>
    <col min="775" max="778" width="6.6328125" customWidth="1"/>
    <col min="779" max="779" width="9"/>
    <col min="780" max="782" width="0" hidden="1" customWidth="1"/>
    <col min="783" max="1028" width="9"/>
    <col min="1029" max="1029" width="4.453125" customWidth="1"/>
    <col min="1030" max="1030" width="30" customWidth="1"/>
    <col min="1031" max="1034" width="6.6328125" customWidth="1"/>
    <col min="1035" max="1035" width="9"/>
    <col min="1036" max="1038" width="0" hidden="1" customWidth="1"/>
    <col min="1039" max="1284" width="9"/>
    <col min="1285" max="1285" width="4.453125" customWidth="1"/>
    <col min="1286" max="1286" width="30" customWidth="1"/>
    <col min="1287" max="1290" width="6.6328125" customWidth="1"/>
    <col min="1291" max="1291" width="9"/>
    <col min="1292" max="1294" width="0" hidden="1" customWidth="1"/>
    <col min="1295" max="1540" width="9"/>
    <col min="1541" max="1541" width="4.453125" customWidth="1"/>
    <col min="1542" max="1542" width="30" customWidth="1"/>
    <col min="1543" max="1546" width="6.6328125" customWidth="1"/>
    <col min="1547" max="1547" width="9"/>
    <col min="1548" max="1550" width="0" hidden="1" customWidth="1"/>
    <col min="1551" max="1796" width="9"/>
    <col min="1797" max="1797" width="4.453125" customWidth="1"/>
    <col min="1798" max="1798" width="30" customWidth="1"/>
    <col min="1799" max="1802" width="6.6328125" customWidth="1"/>
    <col min="1803" max="1803" width="9"/>
    <col min="1804" max="1806" width="0" hidden="1" customWidth="1"/>
    <col min="1807" max="2052" width="9"/>
    <col min="2053" max="2053" width="4.453125" customWidth="1"/>
    <col min="2054" max="2054" width="30" customWidth="1"/>
    <col min="2055" max="2058" width="6.6328125" customWidth="1"/>
    <col min="2059" max="2059" width="9"/>
    <col min="2060" max="2062" width="0" hidden="1" customWidth="1"/>
    <col min="2063" max="2308" width="9"/>
    <col min="2309" max="2309" width="4.453125" customWidth="1"/>
    <col min="2310" max="2310" width="30" customWidth="1"/>
    <col min="2311" max="2314" width="6.6328125" customWidth="1"/>
    <col min="2315" max="2315" width="9"/>
    <col min="2316" max="2318" width="0" hidden="1" customWidth="1"/>
    <col min="2319" max="2564" width="9"/>
    <col min="2565" max="2565" width="4.453125" customWidth="1"/>
    <col min="2566" max="2566" width="30" customWidth="1"/>
    <col min="2567" max="2570" width="6.6328125" customWidth="1"/>
    <col min="2571" max="2571" width="9"/>
    <col min="2572" max="2574" width="0" hidden="1" customWidth="1"/>
    <col min="2575" max="2820" width="9"/>
    <col min="2821" max="2821" width="4.453125" customWidth="1"/>
    <col min="2822" max="2822" width="30" customWidth="1"/>
    <col min="2823" max="2826" width="6.6328125" customWidth="1"/>
    <col min="2827" max="2827" width="9"/>
    <col min="2828" max="2830" width="0" hidden="1" customWidth="1"/>
    <col min="2831" max="3076" width="9"/>
    <col min="3077" max="3077" width="4.453125" customWidth="1"/>
    <col min="3078" max="3078" width="30" customWidth="1"/>
    <col min="3079" max="3082" width="6.6328125" customWidth="1"/>
    <col min="3083" max="3083" width="9"/>
    <col min="3084" max="3086" width="0" hidden="1" customWidth="1"/>
    <col min="3087" max="3332" width="9"/>
    <col min="3333" max="3333" width="4.453125" customWidth="1"/>
    <col min="3334" max="3334" width="30" customWidth="1"/>
    <col min="3335" max="3338" width="6.6328125" customWidth="1"/>
    <col min="3339" max="3339" width="9"/>
    <col min="3340" max="3342" width="0" hidden="1" customWidth="1"/>
    <col min="3343" max="3588" width="9"/>
    <col min="3589" max="3589" width="4.453125" customWidth="1"/>
    <col min="3590" max="3590" width="30" customWidth="1"/>
    <col min="3591" max="3594" width="6.6328125" customWidth="1"/>
    <col min="3595" max="3595" width="9"/>
    <col min="3596" max="3598" width="0" hidden="1" customWidth="1"/>
    <col min="3599" max="3844" width="9"/>
    <col min="3845" max="3845" width="4.453125" customWidth="1"/>
    <col min="3846" max="3846" width="30" customWidth="1"/>
    <col min="3847" max="3850" width="6.6328125" customWidth="1"/>
    <col min="3851" max="3851" width="9"/>
    <col min="3852" max="3854" width="0" hidden="1" customWidth="1"/>
    <col min="3855" max="4100" width="9"/>
    <col min="4101" max="4101" width="4.453125" customWidth="1"/>
    <col min="4102" max="4102" width="30" customWidth="1"/>
    <col min="4103" max="4106" width="6.6328125" customWidth="1"/>
    <col min="4107" max="4107" width="9"/>
    <col min="4108" max="4110" width="0" hidden="1" customWidth="1"/>
    <col min="4111" max="4356" width="9"/>
    <col min="4357" max="4357" width="4.453125" customWidth="1"/>
    <col min="4358" max="4358" width="30" customWidth="1"/>
    <col min="4359" max="4362" width="6.6328125" customWidth="1"/>
    <col min="4363" max="4363" width="9"/>
    <col min="4364" max="4366" width="0" hidden="1" customWidth="1"/>
    <col min="4367" max="4612" width="9"/>
    <col min="4613" max="4613" width="4.453125" customWidth="1"/>
    <col min="4614" max="4614" width="30" customWidth="1"/>
    <col min="4615" max="4618" width="6.6328125" customWidth="1"/>
    <col min="4619" max="4619" width="9"/>
    <col min="4620" max="4622" width="0" hidden="1" customWidth="1"/>
    <col min="4623" max="4868" width="9"/>
    <col min="4869" max="4869" width="4.453125" customWidth="1"/>
    <col min="4870" max="4870" width="30" customWidth="1"/>
    <col min="4871" max="4874" width="6.6328125" customWidth="1"/>
    <col min="4875" max="4875" width="9"/>
    <col min="4876" max="4878" width="0" hidden="1" customWidth="1"/>
    <col min="4879" max="5124" width="9"/>
    <col min="5125" max="5125" width="4.453125" customWidth="1"/>
    <col min="5126" max="5126" width="30" customWidth="1"/>
    <col min="5127" max="5130" width="6.6328125" customWidth="1"/>
    <col min="5131" max="5131" width="9"/>
    <col min="5132" max="5134" width="0" hidden="1" customWidth="1"/>
    <col min="5135" max="5380" width="9"/>
    <col min="5381" max="5381" width="4.453125" customWidth="1"/>
    <col min="5382" max="5382" width="30" customWidth="1"/>
    <col min="5383" max="5386" width="6.6328125" customWidth="1"/>
    <col min="5387" max="5387" width="9"/>
    <col min="5388" max="5390" width="0" hidden="1" customWidth="1"/>
    <col min="5391" max="5636" width="9"/>
    <col min="5637" max="5637" width="4.453125" customWidth="1"/>
    <col min="5638" max="5638" width="30" customWidth="1"/>
    <col min="5639" max="5642" width="6.6328125" customWidth="1"/>
    <col min="5643" max="5643" width="9"/>
    <col min="5644" max="5646" width="0" hidden="1" customWidth="1"/>
    <col min="5647" max="5892" width="9"/>
    <col min="5893" max="5893" width="4.453125" customWidth="1"/>
    <col min="5894" max="5894" width="30" customWidth="1"/>
    <col min="5895" max="5898" width="6.6328125" customWidth="1"/>
    <col min="5899" max="5899" width="9"/>
    <col min="5900" max="5902" width="0" hidden="1" customWidth="1"/>
    <col min="5903" max="6148" width="9"/>
    <col min="6149" max="6149" width="4.453125" customWidth="1"/>
    <col min="6150" max="6150" width="30" customWidth="1"/>
    <col min="6151" max="6154" width="6.6328125" customWidth="1"/>
    <col min="6155" max="6155" width="9"/>
    <col min="6156" max="6158" width="0" hidden="1" customWidth="1"/>
    <col min="6159" max="6404" width="9"/>
    <col min="6405" max="6405" width="4.453125" customWidth="1"/>
    <col min="6406" max="6406" width="30" customWidth="1"/>
    <col min="6407" max="6410" width="6.6328125" customWidth="1"/>
    <col min="6411" max="6411" width="9"/>
    <col min="6412" max="6414" width="0" hidden="1" customWidth="1"/>
    <col min="6415" max="6660" width="9"/>
    <col min="6661" max="6661" width="4.453125" customWidth="1"/>
    <col min="6662" max="6662" width="30" customWidth="1"/>
    <col min="6663" max="6666" width="6.6328125" customWidth="1"/>
    <col min="6667" max="6667" width="9"/>
    <col min="6668" max="6670" width="0" hidden="1" customWidth="1"/>
    <col min="6671" max="6916" width="9"/>
    <col min="6917" max="6917" width="4.453125" customWidth="1"/>
    <col min="6918" max="6918" width="30" customWidth="1"/>
    <col min="6919" max="6922" width="6.6328125" customWidth="1"/>
    <col min="6923" max="6923" width="9"/>
    <col min="6924" max="6926" width="0" hidden="1" customWidth="1"/>
    <col min="6927" max="7172" width="9"/>
    <col min="7173" max="7173" width="4.453125" customWidth="1"/>
    <col min="7174" max="7174" width="30" customWidth="1"/>
    <col min="7175" max="7178" width="6.6328125" customWidth="1"/>
    <col min="7179" max="7179" width="9"/>
    <col min="7180" max="7182" width="0" hidden="1" customWidth="1"/>
    <col min="7183" max="7428" width="9"/>
    <col min="7429" max="7429" width="4.453125" customWidth="1"/>
    <col min="7430" max="7430" width="30" customWidth="1"/>
    <col min="7431" max="7434" width="6.6328125" customWidth="1"/>
    <col min="7435" max="7435" width="9"/>
    <col min="7436" max="7438" width="0" hidden="1" customWidth="1"/>
    <col min="7439" max="7684" width="9"/>
    <col min="7685" max="7685" width="4.453125" customWidth="1"/>
    <col min="7686" max="7686" width="30" customWidth="1"/>
    <col min="7687" max="7690" width="6.6328125" customWidth="1"/>
    <col min="7691" max="7691" width="9"/>
    <col min="7692" max="7694" width="0" hidden="1" customWidth="1"/>
    <col min="7695" max="7940" width="9"/>
    <col min="7941" max="7941" width="4.453125" customWidth="1"/>
    <col min="7942" max="7942" width="30" customWidth="1"/>
    <col min="7943" max="7946" width="6.6328125" customWidth="1"/>
    <col min="7947" max="7947" width="9"/>
    <col min="7948" max="7950" width="0" hidden="1" customWidth="1"/>
    <col min="7951" max="8196" width="9"/>
    <col min="8197" max="8197" width="4.453125" customWidth="1"/>
    <col min="8198" max="8198" width="30" customWidth="1"/>
    <col min="8199" max="8202" width="6.6328125" customWidth="1"/>
    <col min="8203" max="8203" width="9"/>
    <col min="8204" max="8206" width="0" hidden="1" customWidth="1"/>
    <col min="8207" max="8452" width="9"/>
    <col min="8453" max="8453" width="4.453125" customWidth="1"/>
    <col min="8454" max="8454" width="30" customWidth="1"/>
    <col min="8455" max="8458" width="6.6328125" customWidth="1"/>
    <col min="8459" max="8459" width="9"/>
    <col min="8460" max="8462" width="0" hidden="1" customWidth="1"/>
    <col min="8463" max="8708" width="9"/>
    <col min="8709" max="8709" width="4.453125" customWidth="1"/>
    <col min="8710" max="8710" width="30" customWidth="1"/>
    <col min="8711" max="8714" width="6.6328125" customWidth="1"/>
    <col min="8715" max="8715" width="9"/>
    <col min="8716" max="8718" width="0" hidden="1" customWidth="1"/>
    <col min="8719" max="8964" width="9"/>
    <col min="8965" max="8965" width="4.453125" customWidth="1"/>
    <col min="8966" max="8966" width="30" customWidth="1"/>
    <col min="8967" max="8970" width="6.6328125" customWidth="1"/>
    <col min="8971" max="8971" width="9"/>
    <col min="8972" max="8974" width="0" hidden="1" customWidth="1"/>
    <col min="8975" max="9220" width="9"/>
    <col min="9221" max="9221" width="4.453125" customWidth="1"/>
    <col min="9222" max="9222" width="30" customWidth="1"/>
    <col min="9223" max="9226" width="6.6328125" customWidth="1"/>
    <col min="9227" max="9227" width="9"/>
    <col min="9228" max="9230" width="0" hidden="1" customWidth="1"/>
    <col min="9231" max="9476" width="9"/>
    <col min="9477" max="9477" width="4.453125" customWidth="1"/>
    <col min="9478" max="9478" width="30" customWidth="1"/>
    <col min="9479" max="9482" width="6.6328125" customWidth="1"/>
    <col min="9483" max="9483" width="9"/>
    <col min="9484" max="9486" width="0" hidden="1" customWidth="1"/>
    <col min="9487" max="9732" width="9"/>
    <col min="9733" max="9733" width="4.453125" customWidth="1"/>
    <col min="9734" max="9734" width="30" customWidth="1"/>
    <col min="9735" max="9738" width="6.6328125" customWidth="1"/>
    <col min="9739" max="9739" width="9"/>
    <col min="9740" max="9742" width="0" hidden="1" customWidth="1"/>
    <col min="9743" max="9988" width="9"/>
    <col min="9989" max="9989" width="4.453125" customWidth="1"/>
    <col min="9990" max="9990" width="30" customWidth="1"/>
    <col min="9991" max="9994" width="6.6328125" customWidth="1"/>
    <col min="9995" max="9995" width="9"/>
    <col min="9996" max="9998" width="0" hidden="1" customWidth="1"/>
    <col min="9999" max="10244" width="9"/>
    <col min="10245" max="10245" width="4.453125" customWidth="1"/>
    <col min="10246" max="10246" width="30" customWidth="1"/>
    <col min="10247" max="10250" width="6.6328125" customWidth="1"/>
    <col min="10251" max="10251" width="9"/>
    <col min="10252" max="10254" width="0" hidden="1" customWidth="1"/>
    <col min="10255" max="10500" width="9"/>
    <col min="10501" max="10501" width="4.453125" customWidth="1"/>
    <col min="10502" max="10502" width="30" customWidth="1"/>
    <col min="10503" max="10506" width="6.6328125" customWidth="1"/>
    <col min="10507" max="10507" width="9"/>
    <col min="10508" max="10510" width="0" hidden="1" customWidth="1"/>
    <col min="10511" max="10756" width="9"/>
    <col min="10757" max="10757" width="4.453125" customWidth="1"/>
    <col min="10758" max="10758" width="30" customWidth="1"/>
    <col min="10759" max="10762" width="6.6328125" customWidth="1"/>
    <col min="10763" max="10763" width="9"/>
    <col min="10764" max="10766" width="0" hidden="1" customWidth="1"/>
    <col min="10767" max="11012" width="9"/>
    <col min="11013" max="11013" width="4.453125" customWidth="1"/>
    <col min="11014" max="11014" width="30" customWidth="1"/>
    <col min="11015" max="11018" width="6.6328125" customWidth="1"/>
    <col min="11019" max="11019" width="9"/>
    <col min="11020" max="11022" width="0" hidden="1" customWidth="1"/>
    <col min="11023" max="11268" width="9"/>
    <col min="11269" max="11269" width="4.453125" customWidth="1"/>
    <col min="11270" max="11270" width="30" customWidth="1"/>
    <col min="11271" max="11274" width="6.6328125" customWidth="1"/>
    <col min="11275" max="11275" width="9"/>
    <col min="11276" max="11278" width="0" hidden="1" customWidth="1"/>
    <col min="11279" max="11524" width="9"/>
    <col min="11525" max="11525" width="4.453125" customWidth="1"/>
    <col min="11526" max="11526" width="30" customWidth="1"/>
    <col min="11527" max="11530" width="6.6328125" customWidth="1"/>
    <col min="11531" max="11531" width="9"/>
    <col min="11532" max="11534" width="0" hidden="1" customWidth="1"/>
    <col min="11535" max="11780" width="9"/>
    <col min="11781" max="11781" width="4.453125" customWidth="1"/>
    <col min="11782" max="11782" width="30" customWidth="1"/>
    <col min="11783" max="11786" width="6.6328125" customWidth="1"/>
    <col min="11787" max="11787" width="9"/>
    <col min="11788" max="11790" width="0" hidden="1" customWidth="1"/>
    <col min="11791" max="12036" width="9"/>
    <col min="12037" max="12037" width="4.453125" customWidth="1"/>
    <col min="12038" max="12038" width="30" customWidth="1"/>
    <col min="12039" max="12042" width="6.6328125" customWidth="1"/>
    <col min="12043" max="12043" width="9"/>
    <col min="12044" max="12046" width="0" hidden="1" customWidth="1"/>
    <col min="12047" max="12292" width="9"/>
    <col min="12293" max="12293" width="4.453125" customWidth="1"/>
    <col min="12294" max="12294" width="30" customWidth="1"/>
    <col min="12295" max="12298" width="6.6328125" customWidth="1"/>
    <col min="12299" max="12299" width="9"/>
    <col min="12300" max="12302" width="0" hidden="1" customWidth="1"/>
    <col min="12303" max="12548" width="9"/>
    <col min="12549" max="12549" width="4.453125" customWidth="1"/>
    <col min="12550" max="12550" width="30" customWidth="1"/>
    <col min="12551" max="12554" width="6.6328125" customWidth="1"/>
    <col min="12555" max="12555" width="9"/>
    <col min="12556" max="12558" width="0" hidden="1" customWidth="1"/>
    <col min="12559" max="12804" width="9"/>
    <col min="12805" max="12805" width="4.453125" customWidth="1"/>
    <col min="12806" max="12806" width="30" customWidth="1"/>
    <col min="12807" max="12810" width="6.6328125" customWidth="1"/>
    <col min="12811" max="12811" width="9"/>
    <col min="12812" max="12814" width="0" hidden="1" customWidth="1"/>
    <col min="12815" max="13060" width="9"/>
    <col min="13061" max="13061" width="4.453125" customWidth="1"/>
    <col min="13062" max="13062" width="30" customWidth="1"/>
    <col min="13063" max="13066" width="6.6328125" customWidth="1"/>
    <col min="13067" max="13067" width="9"/>
    <col min="13068" max="13070" width="0" hidden="1" customWidth="1"/>
    <col min="13071" max="13316" width="9"/>
    <col min="13317" max="13317" width="4.453125" customWidth="1"/>
    <col min="13318" max="13318" width="30" customWidth="1"/>
    <col min="13319" max="13322" width="6.6328125" customWidth="1"/>
    <col min="13323" max="13323" width="9"/>
    <col min="13324" max="13326" width="0" hidden="1" customWidth="1"/>
    <col min="13327" max="13572" width="9"/>
    <col min="13573" max="13573" width="4.453125" customWidth="1"/>
    <col min="13574" max="13574" width="30" customWidth="1"/>
    <col min="13575" max="13578" width="6.6328125" customWidth="1"/>
    <col min="13579" max="13579" width="9"/>
    <col min="13580" max="13582" width="0" hidden="1" customWidth="1"/>
    <col min="13583" max="13828" width="9"/>
    <col min="13829" max="13829" width="4.453125" customWidth="1"/>
    <col min="13830" max="13830" width="30" customWidth="1"/>
    <col min="13831" max="13834" width="6.6328125" customWidth="1"/>
    <col min="13835" max="13835" width="9"/>
    <col min="13836" max="13838" width="0" hidden="1" customWidth="1"/>
    <col min="13839" max="14084" width="9"/>
    <col min="14085" max="14085" width="4.453125" customWidth="1"/>
    <col min="14086" max="14086" width="30" customWidth="1"/>
    <col min="14087" max="14090" width="6.6328125" customWidth="1"/>
    <col min="14091" max="14091" width="9"/>
    <col min="14092" max="14094" width="0" hidden="1" customWidth="1"/>
    <col min="14095" max="14340" width="9"/>
    <col min="14341" max="14341" width="4.453125" customWidth="1"/>
    <col min="14342" max="14342" width="30" customWidth="1"/>
    <col min="14343" max="14346" width="6.6328125" customWidth="1"/>
    <col min="14347" max="14347" width="9"/>
    <col min="14348" max="14350" width="0" hidden="1" customWidth="1"/>
    <col min="14351" max="14596" width="9"/>
    <col min="14597" max="14597" width="4.453125" customWidth="1"/>
    <col min="14598" max="14598" width="30" customWidth="1"/>
    <col min="14599" max="14602" width="6.6328125" customWidth="1"/>
    <col min="14603" max="14603" width="9"/>
    <col min="14604" max="14606" width="0" hidden="1" customWidth="1"/>
    <col min="14607" max="14852" width="9"/>
    <col min="14853" max="14853" width="4.453125" customWidth="1"/>
    <col min="14854" max="14854" width="30" customWidth="1"/>
    <col min="14855" max="14858" width="6.6328125" customWidth="1"/>
    <col min="14859" max="14859" width="9"/>
    <col min="14860" max="14862" width="0" hidden="1" customWidth="1"/>
    <col min="14863" max="15108" width="9"/>
    <col min="15109" max="15109" width="4.453125" customWidth="1"/>
    <col min="15110" max="15110" width="30" customWidth="1"/>
    <col min="15111" max="15114" width="6.6328125" customWidth="1"/>
    <col min="15115" max="15115" width="9"/>
    <col min="15116" max="15118" width="0" hidden="1" customWidth="1"/>
    <col min="15119" max="15364" width="9"/>
    <col min="15365" max="15365" width="4.453125" customWidth="1"/>
    <col min="15366" max="15366" width="30" customWidth="1"/>
    <col min="15367" max="15370" width="6.6328125" customWidth="1"/>
    <col min="15371" max="15371" width="9"/>
    <col min="15372" max="15374" width="0" hidden="1" customWidth="1"/>
    <col min="15375" max="15620" width="9"/>
    <col min="15621" max="15621" width="4.453125" customWidth="1"/>
    <col min="15622" max="15622" width="30" customWidth="1"/>
    <col min="15623" max="15626" width="6.6328125" customWidth="1"/>
    <col min="15627" max="15627" width="9"/>
    <col min="15628" max="15630" width="0" hidden="1" customWidth="1"/>
    <col min="15631" max="15876" width="9"/>
    <col min="15877" max="15877" width="4.453125" customWidth="1"/>
    <col min="15878" max="15878" width="30" customWidth="1"/>
    <col min="15879" max="15882" width="6.6328125" customWidth="1"/>
    <col min="15883" max="15883" width="9"/>
    <col min="15884" max="15886" width="0" hidden="1" customWidth="1"/>
    <col min="15887" max="16132" width="9"/>
    <col min="16133" max="16133" width="4.453125" customWidth="1"/>
    <col min="16134" max="16134" width="30" customWidth="1"/>
    <col min="16135" max="16138" width="6.6328125" customWidth="1"/>
    <col min="16139" max="16139" width="9"/>
    <col min="16140" max="16142" width="0" hidden="1" customWidth="1"/>
    <col min="16143" max="16383" width="9"/>
    <col min="16384" max="16384" width="9" customWidth="1"/>
  </cols>
  <sheetData>
    <row r="1" spans="1:12" ht="21" x14ac:dyDescent="0.2">
      <c r="B1" s="127" t="s">
        <v>204</v>
      </c>
    </row>
    <row r="2" spans="1:12" ht="13.5" customHeight="1" x14ac:dyDescent="0.2">
      <c r="A2" s="29"/>
      <c r="B2" s="29"/>
      <c r="C2" s="29"/>
      <c r="D2" s="29"/>
      <c r="E2" s="29"/>
      <c r="F2" s="29"/>
      <c r="G2" s="29"/>
      <c r="H2" s="29"/>
      <c r="I2" s="29"/>
      <c r="J2" s="29"/>
      <c r="K2" s="29"/>
      <c r="L2" s="28"/>
    </row>
    <row r="3" spans="1:12" ht="18" customHeight="1" x14ac:dyDescent="0.2">
      <c r="A3" s="153" t="s">
        <v>38</v>
      </c>
      <c r="B3" s="154"/>
      <c r="C3" s="32">
        <f>+表紙!B6</f>
        <v>0</v>
      </c>
      <c r="D3" t="s">
        <v>39</v>
      </c>
      <c r="E3" s="155"/>
      <c r="F3" s="155"/>
      <c r="G3" s="155"/>
      <c r="H3" s="155"/>
      <c r="I3" s="155"/>
      <c r="J3" s="104"/>
      <c r="K3" s="31"/>
    </row>
    <row r="4" spans="1:12" ht="18" customHeight="1" x14ac:dyDescent="0.2">
      <c r="A4" s="153" t="s">
        <v>47</v>
      </c>
      <c r="B4" s="154"/>
      <c r="C4" s="32">
        <f>+表紙!B7</f>
        <v>0</v>
      </c>
      <c r="D4" t="s">
        <v>10</v>
      </c>
      <c r="E4" s="156">
        <f>+表紙!B9</f>
        <v>0</v>
      </c>
      <c r="F4" s="156"/>
      <c r="G4" s="156"/>
      <c r="H4" s="156"/>
      <c r="I4" s="156"/>
      <c r="K4" s="31"/>
    </row>
    <row r="5" spans="1:12" ht="13.5" customHeight="1" x14ac:dyDescent="0.2">
      <c r="B5" s="204" t="s">
        <v>51</v>
      </c>
      <c r="C5" s="204"/>
      <c r="D5" s="204"/>
      <c r="E5" s="204"/>
      <c r="F5" s="204"/>
      <c r="G5" s="204"/>
      <c r="H5" s="204"/>
      <c r="I5" s="204"/>
      <c r="J5" s="204"/>
    </row>
    <row r="6" spans="1:12" ht="13.5" customHeight="1" x14ac:dyDescent="0.2">
      <c r="B6" s="204" t="s">
        <v>187</v>
      </c>
      <c r="C6" s="204"/>
      <c r="D6" s="204"/>
      <c r="E6" s="204"/>
      <c r="F6" s="204"/>
      <c r="G6" s="204"/>
      <c r="H6" s="204"/>
      <c r="I6" s="204"/>
      <c r="J6" s="204"/>
    </row>
    <row r="7" spans="1:12" ht="13.5" customHeight="1" x14ac:dyDescent="0.2">
      <c r="A7" s="1"/>
      <c r="B7" s="1"/>
      <c r="C7" s="1"/>
      <c r="D7" s="1"/>
      <c r="E7" s="1"/>
      <c r="F7" s="203"/>
      <c r="G7" s="203"/>
      <c r="H7" s="203"/>
      <c r="I7" s="203"/>
      <c r="J7" s="203"/>
    </row>
    <row r="8" spans="1:12" ht="18" customHeight="1" x14ac:dyDescent="0.2">
      <c r="B8" s="32"/>
      <c r="C8" s="32" t="s">
        <v>40</v>
      </c>
      <c r="D8" s="32" t="s">
        <v>41</v>
      </c>
      <c r="E8" s="86" t="s">
        <v>179</v>
      </c>
      <c r="F8" s="205">
        <v>45870</v>
      </c>
      <c r="G8" s="205">
        <v>45871</v>
      </c>
      <c r="H8" s="205">
        <v>45872</v>
      </c>
      <c r="I8" s="32" t="s">
        <v>42</v>
      </c>
    </row>
    <row r="9" spans="1:12" ht="18" customHeight="1" x14ac:dyDescent="0.2">
      <c r="B9" s="30">
        <f>ROW()-8</f>
        <v>1</v>
      </c>
      <c r="C9" s="122"/>
      <c r="D9" s="121"/>
      <c r="E9" s="121"/>
      <c r="F9" s="121"/>
      <c r="G9" s="121"/>
      <c r="H9" s="121"/>
      <c r="I9" s="121"/>
    </row>
    <row r="10" spans="1:12" ht="18" customHeight="1" x14ac:dyDescent="0.2">
      <c r="B10" s="30">
        <f t="shared" ref="B10:B33" si="0">ROW()-8</f>
        <v>2</v>
      </c>
      <c r="C10" s="122"/>
      <c r="D10" s="121"/>
      <c r="E10" s="121"/>
      <c r="F10" s="121"/>
      <c r="G10" s="121"/>
      <c r="H10" s="121"/>
      <c r="I10" s="121"/>
    </row>
    <row r="11" spans="1:12" ht="18" customHeight="1" x14ac:dyDescent="0.2">
      <c r="B11" s="30">
        <f t="shared" si="0"/>
        <v>3</v>
      </c>
      <c r="C11" s="122"/>
      <c r="D11" s="121"/>
      <c r="E11" s="121"/>
      <c r="F11" s="121"/>
      <c r="G11" s="121"/>
      <c r="H11" s="121"/>
      <c r="I11" s="121"/>
    </row>
    <row r="12" spans="1:12" ht="18" customHeight="1" x14ac:dyDescent="0.2">
      <c r="B12" s="30">
        <f t="shared" si="0"/>
        <v>4</v>
      </c>
      <c r="C12" s="122"/>
      <c r="D12" s="121"/>
      <c r="E12" s="121"/>
      <c r="F12" s="121"/>
      <c r="G12" s="121"/>
      <c r="H12" s="121"/>
      <c r="I12" s="121"/>
    </row>
    <row r="13" spans="1:12" ht="18" customHeight="1" x14ac:dyDescent="0.2">
      <c r="B13" s="30">
        <f t="shared" si="0"/>
        <v>5</v>
      </c>
      <c r="C13" s="122"/>
      <c r="D13" s="121"/>
      <c r="E13" s="121"/>
      <c r="F13" s="121"/>
      <c r="G13" s="121"/>
      <c r="H13" s="121"/>
      <c r="I13" s="121"/>
    </row>
    <row r="14" spans="1:12" ht="18" customHeight="1" x14ac:dyDescent="0.2">
      <c r="B14" s="30">
        <f t="shared" si="0"/>
        <v>6</v>
      </c>
      <c r="C14" s="122"/>
      <c r="D14" s="121"/>
      <c r="E14" s="121"/>
      <c r="F14" s="121"/>
      <c r="G14" s="121"/>
      <c r="H14" s="121"/>
      <c r="I14" s="121"/>
    </row>
    <row r="15" spans="1:12" ht="18" customHeight="1" x14ac:dyDescent="0.2">
      <c r="B15" s="30">
        <f t="shared" si="0"/>
        <v>7</v>
      </c>
      <c r="C15" s="122"/>
      <c r="D15" s="121"/>
      <c r="E15" s="121"/>
      <c r="F15" s="121"/>
      <c r="G15" s="121"/>
      <c r="H15" s="121"/>
      <c r="I15" s="121"/>
    </row>
    <row r="16" spans="1:12" ht="18" customHeight="1" x14ac:dyDescent="0.2">
      <c r="B16" s="30">
        <f t="shared" si="0"/>
        <v>8</v>
      </c>
      <c r="C16" s="122"/>
      <c r="D16" s="121"/>
      <c r="E16" s="121"/>
      <c r="F16" s="121"/>
      <c r="G16" s="121"/>
      <c r="H16" s="121"/>
      <c r="I16" s="121"/>
    </row>
    <row r="17" spans="2:9" ht="18" customHeight="1" x14ac:dyDescent="0.2">
      <c r="B17" s="30">
        <f t="shared" si="0"/>
        <v>9</v>
      </c>
      <c r="C17" s="122"/>
      <c r="D17" s="121"/>
      <c r="E17" s="121"/>
      <c r="F17" s="121"/>
      <c r="G17" s="121"/>
      <c r="H17" s="121"/>
      <c r="I17" s="121"/>
    </row>
    <row r="18" spans="2:9" ht="18" customHeight="1" x14ac:dyDescent="0.2">
      <c r="B18" s="30">
        <f t="shared" si="0"/>
        <v>10</v>
      </c>
      <c r="C18" s="122"/>
      <c r="D18" s="121"/>
      <c r="E18" s="121"/>
      <c r="F18" s="121"/>
      <c r="G18" s="121"/>
      <c r="H18" s="121"/>
      <c r="I18" s="121"/>
    </row>
    <row r="19" spans="2:9" ht="18" customHeight="1" x14ac:dyDescent="0.2">
      <c r="B19" s="30">
        <f t="shared" si="0"/>
        <v>11</v>
      </c>
      <c r="C19" s="122"/>
      <c r="D19" s="121"/>
      <c r="E19" s="121"/>
      <c r="F19" s="121"/>
      <c r="G19" s="121"/>
      <c r="H19" s="121"/>
      <c r="I19" s="121"/>
    </row>
    <row r="20" spans="2:9" ht="18" customHeight="1" x14ac:dyDescent="0.2">
      <c r="B20" s="30">
        <f t="shared" si="0"/>
        <v>12</v>
      </c>
      <c r="C20" s="122"/>
      <c r="D20" s="121"/>
      <c r="E20" s="121"/>
      <c r="F20" s="121"/>
      <c r="G20" s="121"/>
      <c r="H20" s="121"/>
      <c r="I20" s="121"/>
    </row>
    <row r="21" spans="2:9" ht="18" customHeight="1" x14ac:dyDescent="0.2">
      <c r="B21" s="30">
        <f t="shared" si="0"/>
        <v>13</v>
      </c>
      <c r="C21" s="122"/>
      <c r="D21" s="121"/>
      <c r="E21" s="121"/>
      <c r="F21" s="121"/>
      <c r="G21" s="121"/>
      <c r="H21" s="121"/>
      <c r="I21" s="121"/>
    </row>
    <row r="22" spans="2:9" ht="18" customHeight="1" x14ac:dyDescent="0.2">
      <c r="B22" s="30">
        <f t="shared" si="0"/>
        <v>14</v>
      </c>
      <c r="C22" s="122"/>
      <c r="D22" s="121"/>
      <c r="E22" s="121"/>
      <c r="F22" s="121"/>
      <c r="G22" s="121"/>
      <c r="H22" s="121"/>
      <c r="I22" s="121"/>
    </row>
    <row r="23" spans="2:9" ht="18" customHeight="1" x14ac:dyDescent="0.2">
      <c r="B23" s="30">
        <f t="shared" si="0"/>
        <v>15</v>
      </c>
      <c r="C23" s="122"/>
      <c r="D23" s="121"/>
      <c r="E23" s="121"/>
      <c r="F23" s="121"/>
      <c r="G23" s="121"/>
      <c r="H23" s="121"/>
      <c r="I23" s="121"/>
    </row>
    <row r="24" spans="2:9" ht="18" customHeight="1" x14ac:dyDescent="0.2">
      <c r="B24" s="30">
        <f t="shared" si="0"/>
        <v>16</v>
      </c>
      <c r="C24" s="122"/>
      <c r="D24" s="121"/>
      <c r="E24" s="121"/>
      <c r="F24" s="121"/>
      <c r="G24" s="121"/>
      <c r="H24" s="121"/>
      <c r="I24" s="121"/>
    </row>
    <row r="25" spans="2:9" ht="18" customHeight="1" x14ac:dyDescent="0.2">
      <c r="B25" s="30">
        <f t="shared" si="0"/>
        <v>17</v>
      </c>
      <c r="C25" s="122"/>
      <c r="D25" s="121"/>
      <c r="E25" s="121"/>
      <c r="F25" s="121"/>
      <c r="G25" s="121"/>
      <c r="H25" s="121"/>
      <c r="I25" s="121"/>
    </row>
    <row r="26" spans="2:9" ht="18" customHeight="1" x14ac:dyDescent="0.2">
      <c r="B26" s="30">
        <f t="shared" si="0"/>
        <v>18</v>
      </c>
      <c r="C26" s="122"/>
      <c r="D26" s="121"/>
      <c r="E26" s="121"/>
      <c r="F26" s="121"/>
      <c r="G26" s="121"/>
      <c r="H26" s="121"/>
      <c r="I26" s="121"/>
    </row>
    <row r="27" spans="2:9" ht="18" customHeight="1" x14ac:dyDescent="0.2">
      <c r="B27" s="30">
        <f t="shared" si="0"/>
        <v>19</v>
      </c>
      <c r="C27" s="122"/>
      <c r="D27" s="121"/>
      <c r="E27" s="121"/>
      <c r="F27" s="121"/>
      <c r="G27" s="121"/>
      <c r="H27" s="121"/>
      <c r="I27" s="121"/>
    </row>
    <row r="28" spans="2:9" ht="18" customHeight="1" x14ac:dyDescent="0.2">
      <c r="B28" s="30">
        <f t="shared" si="0"/>
        <v>20</v>
      </c>
      <c r="C28" s="122"/>
      <c r="D28" s="121"/>
      <c r="E28" s="121"/>
      <c r="F28" s="121"/>
      <c r="G28" s="121"/>
      <c r="H28" s="121"/>
      <c r="I28" s="121"/>
    </row>
    <row r="29" spans="2:9" ht="18" customHeight="1" x14ac:dyDescent="0.2">
      <c r="B29" s="30">
        <f t="shared" si="0"/>
        <v>21</v>
      </c>
      <c r="C29" s="122"/>
      <c r="D29" s="121"/>
      <c r="E29" s="121"/>
      <c r="F29" s="121"/>
      <c r="G29" s="121"/>
      <c r="H29" s="121"/>
      <c r="I29" s="121"/>
    </row>
    <row r="30" spans="2:9" ht="18" customHeight="1" x14ac:dyDescent="0.2">
      <c r="B30" s="30">
        <f t="shared" si="0"/>
        <v>22</v>
      </c>
      <c r="C30" s="122"/>
      <c r="D30" s="121"/>
      <c r="E30" s="121"/>
      <c r="F30" s="121"/>
      <c r="G30" s="121"/>
      <c r="H30" s="121"/>
      <c r="I30" s="121"/>
    </row>
    <row r="31" spans="2:9" ht="18" customHeight="1" x14ac:dyDescent="0.2">
      <c r="B31" s="30">
        <f t="shared" si="0"/>
        <v>23</v>
      </c>
      <c r="C31" s="122"/>
      <c r="D31" s="121"/>
      <c r="E31" s="121"/>
      <c r="F31" s="121"/>
      <c r="G31" s="121"/>
      <c r="H31" s="121"/>
      <c r="I31" s="121"/>
    </row>
    <row r="32" spans="2:9" ht="18" customHeight="1" x14ac:dyDescent="0.2">
      <c r="B32" s="30">
        <f t="shared" si="0"/>
        <v>24</v>
      </c>
      <c r="C32" s="122"/>
      <c r="D32" s="121"/>
      <c r="E32" s="121"/>
      <c r="F32" s="121"/>
      <c r="G32" s="121"/>
      <c r="H32" s="121"/>
      <c r="I32" s="121"/>
    </row>
    <row r="33" spans="2:9" ht="18" customHeight="1" x14ac:dyDescent="0.2">
      <c r="B33" s="30">
        <f t="shared" si="0"/>
        <v>25</v>
      </c>
      <c r="C33" s="122"/>
      <c r="D33" s="121"/>
      <c r="E33" s="121"/>
      <c r="F33" s="121"/>
      <c r="G33" s="121"/>
      <c r="H33" s="121"/>
      <c r="I33" s="121"/>
    </row>
    <row r="34" spans="2:9" ht="18" customHeight="1" x14ac:dyDescent="0.2"/>
    <row r="35" spans="2:9" ht="18" customHeight="1" x14ac:dyDescent="0.2"/>
    <row r="36" spans="2:9" ht="18" customHeight="1" x14ac:dyDescent="0.2"/>
    <row r="37" spans="2:9" ht="18" customHeight="1" x14ac:dyDescent="0.2"/>
    <row r="38" spans="2:9" ht="18" customHeight="1" x14ac:dyDescent="0.2"/>
    <row r="39" spans="2:9" ht="18" customHeight="1" x14ac:dyDescent="0.2"/>
    <row r="40" spans="2:9" ht="18" customHeight="1" x14ac:dyDescent="0.2"/>
    <row r="41" spans="2:9" ht="18" customHeight="1" x14ac:dyDescent="0.2"/>
    <row r="42" spans="2:9" ht="18" customHeight="1" x14ac:dyDescent="0.2"/>
    <row r="43" spans="2:9" ht="18" customHeight="1" x14ac:dyDescent="0.2"/>
    <row r="44" spans="2:9" ht="18" customHeight="1" x14ac:dyDescent="0.2"/>
    <row r="45" spans="2:9" ht="18" customHeight="1" x14ac:dyDescent="0.2"/>
    <row r="46" spans="2:9" ht="18" customHeight="1" x14ac:dyDescent="0.2"/>
    <row r="47" spans="2:9" ht="18" customHeight="1" x14ac:dyDescent="0.2"/>
    <row r="48" spans="2:9" ht="18" customHeight="1" x14ac:dyDescent="0.2"/>
    <row r="49" ht="18" customHeight="1" x14ac:dyDescent="0.2"/>
  </sheetData>
  <sheetProtection algorithmName="SHA-512" hashValue="xqty3Cqyi/shOchdqz9qq526W049i6zZ7sBSqtRmXMWtyx4kiLgxH4//p8ARdH/rIeofC0FMbov/LItidKYdtg==" saltValue="z7qosVScGgZvCWuFvYx6Kg==" spinCount="100000" sheet="1" objects="1" scenarios="1"/>
  <mergeCells count="4">
    <mergeCell ref="A3:B3"/>
    <mergeCell ref="A4:B4"/>
    <mergeCell ref="E3:I3"/>
    <mergeCell ref="E4:I4"/>
  </mergeCells>
  <phoneticPr fontId="1"/>
  <dataValidations count="1">
    <dataValidation imeMode="on" allowBlank="1" showInputMessage="1" showErrorMessage="1" sqref="C9:C33 JA9:JA33 SW9:SW33 ACS9:ACS33 AMO9:AMO33 AWK9:AWK33 BGG9:BGG33 BQC9:BQC33 BZY9:BZY33 CJU9:CJU33 CTQ9:CTQ33 DDM9:DDM33 DNI9:DNI33 DXE9:DXE33 EHA9:EHA33 EQW9:EQW33 FAS9:FAS33 FKO9:FKO33 FUK9:FUK33 GEG9:GEG33 GOC9:GOC33 GXY9:GXY33 HHU9:HHU33 HRQ9:HRQ33 IBM9:IBM33 ILI9:ILI33 IVE9:IVE33 JFA9:JFA33 JOW9:JOW33 JYS9:JYS33 KIO9:KIO33 KSK9:KSK33 LCG9:LCG33 LMC9:LMC33 LVY9:LVY33 MFU9:MFU33 MPQ9:MPQ33 MZM9:MZM33 NJI9:NJI33 NTE9:NTE33 ODA9:ODA33 OMW9:OMW33 OWS9:OWS33 PGO9:PGO33 PQK9:PQK33 QAG9:QAG33 QKC9:QKC33 QTY9:QTY33 RDU9:RDU33 RNQ9:RNQ33 RXM9:RXM33 SHI9:SHI33 SRE9:SRE33 TBA9:TBA33 TKW9:TKW33 TUS9:TUS33 UEO9:UEO33 UOK9:UOK33 UYG9:UYG33 VIC9:VIC33 VRY9:VRY33 WBU9:WBU33 WLQ9:WLQ33 WVM9:WVM33 C65545:C65569 JB65545:JB65569 SX65545:SX65569 ACT65545:ACT65569 AMP65545:AMP65569 AWL65545:AWL65569 BGH65545:BGH65569 BQD65545:BQD65569 BZZ65545:BZZ65569 CJV65545:CJV65569 CTR65545:CTR65569 DDN65545:DDN65569 DNJ65545:DNJ65569 DXF65545:DXF65569 EHB65545:EHB65569 EQX65545:EQX65569 FAT65545:FAT65569 FKP65545:FKP65569 FUL65545:FUL65569 GEH65545:GEH65569 GOD65545:GOD65569 GXZ65545:GXZ65569 HHV65545:HHV65569 HRR65545:HRR65569 IBN65545:IBN65569 ILJ65545:ILJ65569 IVF65545:IVF65569 JFB65545:JFB65569 JOX65545:JOX65569 JYT65545:JYT65569 KIP65545:KIP65569 KSL65545:KSL65569 LCH65545:LCH65569 LMD65545:LMD65569 LVZ65545:LVZ65569 MFV65545:MFV65569 MPR65545:MPR65569 MZN65545:MZN65569 NJJ65545:NJJ65569 NTF65545:NTF65569 ODB65545:ODB65569 OMX65545:OMX65569 OWT65545:OWT65569 PGP65545:PGP65569 PQL65545:PQL65569 QAH65545:QAH65569 QKD65545:QKD65569 QTZ65545:QTZ65569 RDV65545:RDV65569 RNR65545:RNR65569 RXN65545:RXN65569 SHJ65545:SHJ65569 SRF65545:SRF65569 TBB65545:TBB65569 TKX65545:TKX65569 TUT65545:TUT65569 UEP65545:UEP65569 UOL65545:UOL65569 UYH65545:UYH65569 VID65545:VID65569 VRZ65545:VRZ65569 WBV65545:WBV65569 WLR65545:WLR65569 WVN65545:WVN65569 C131081:C131105 JB131081:JB131105 SX131081:SX131105 ACT131081:ACT131105 AMP131081:AMP131105 AWL131081:AWL131105 BGH131081:BGH131105 BQD131081:BQD131105 BZZ131081:BZZ131105 CJV131081:CJV131105 CTR131081:CTR131105 DDN131081:DDN131105 DNJ131081:DNJ131105 DXF131081:DXF131105 EHB131081:EHB131105 EQX131081:EQX131105 FAT131081:FAT131105 FKP131081:FKP131105 FUL131081:FUL131105 GEH131081:GEH131105 GOD131081:GOD131105 GXZ131081:GXZ131105 HHV131081:HHV131105 HRR131081:HRR131105 IBN131081:IBN131105 ILJ131081:ILJ131105 IVF131081:IVF131105 JFB131081:JFB131105 JOX131081:JOX131105 JYT131081:JYT131105 KIP131081:KIP131105 KSL131081:KSL131105 LCH131081:LCH131105 LMD131081:LMD131105 LVZ131081:LVZ131105 MFV131081:MFV131105 MPR131081:MPR131105 MZN131081:MZN131105 NJJ131081:NJJ131105 NTF131081:NTF131105 ODB131081:ODB131105 OMX131081:OMX131105 OWT131081:OWT131105 PGP131081:PGP131105 PQL131081:PQL131105 QAH131081:QAH131105 QKD131081:QKD131105 QTZ131081:QTZ131105 RDV131081:RDV131105 RNR131081:RNR131105 RXN131081:RXN131105 SHJ131081:SHJ131105 SRF131081:SRF131105 TBB131081:TBB131105 TKX131081:TKX131105 TUT131081:TUT131105 UEP131081:UEP131105 UOL131081:UOL131105 UYH131081:UYH131105 VID131081:VID131105 VRZ131081:VRZ131105 WBV131081:WBV131105 WLR131081:WLR131105 WVN131081:WVN131105 C196617:C196641 JB196617:JB196641 SX196617:SX196641 ACT196617:ACT196641 AMP196617:AMP196641 AWL196617:AWL196641 BGH196617:BGH196641 BQD196617:BQD196641 BZZ196617:BZZ196641 CJV196617:CJV196641 CTR196617:CTR196641 DDN196617:DDN196641 DNJ196617:DNJ196641 DXF196617:DXF196641 EHB196617:EHB196641 EQX196617:EQX196641 FAT196617:FAT196641 FKP196617:FKP196641 FUL196617:FUL196641 GEH196617:GEH196641 GOD196617:GOD196641 GXZ196617:GXZ196641 HHV196617:HHV196641 HRR196617:HRR196641 IBN196617:IBN196641 ILJ196617:ILJ196641 IVF196617:IVF196641 JFB196617:JFB196641 JOX196617:JOX196641 JYT196617:JYT196641 KIP196617:KIP196641 KSL196617:KSL196641 LCH196617:LCH196641 LMD196617:LMD196641 LVZ196617:LVZ196641 MFV196617:MFV196641 MPR196617:MPR196641 MZN196617:MZN196641 NJJ196617:NJJ196641 NTF196617:NTF196641 ODB196617:ODB196641 OMX196617:OMX196641 OWT196617:OWT196641 PGP196617:PGP196641 PQL196617:PQL196641 QAH196617:QAH196641 QKD196617:QKD196641 QTZ196617:QTZ196641 RDV196617:RDV196641 RNR196617:RNR196641 RXN196617:RXN196641 SHJ196617:SHJ196641 SRF196617:SRF196641 TBB196617:TBB196641 TKX196617:TKX196641 TUT196617:TUT196641 UEP196617:UEP196641 UOL196617:UOL196641 UYH196617:UYH196641 VID196617:VID196641 VRZ196617:VRZ196641 WBV196617:WBV196641 WLR196617:WLR196641 WVN196617:WVN196641 C262153:C262177 JB262153:JB262177 SX262153:SX262177 ACT262153:ACT262177 AMP262153:AMP262177 AWL262153:AWL262177 BGH262153:BGH262177 BQD262153:BQD262177 BZZ262153:BZZ262177 CJV262153:CJV262177 CTR262153:CTR262177 DDN262153:DDN262177 DNJ262153:DNJ262177 DXF262153:DXF262177 EHB262153:EHB262177 EQX262153:EQX262177 FAT262153:FAT262177 FKP262153:FKP262177 FUL262153:FUL262177 GEH262153:GEH262177 GOD262153:GOD262177 GXZ262153:GXZ262177 HHV262153:HHV262177 HRR262153:HRR262177 IBN262153:IBN262177 ILJ262153:ILJ262177 IVF262153:IVF262177 JFB262153:JFB262177 JOX262153:JOX262177 JYT262153:JYT262177 KIP262153:KIP262177 KSL262153:KSL262177 LCH262153:LCH262177 LMD262153:LMD262177 LVZ262153:LVZ262177 MFV262153:MFV262177 MPR262153:MPR262177 MZN262153:MZN262177 NJJ262153:NJJ262177 NTF262153:NTF262177 ODB262153:ODB262177 OMX262153:OMX262177 OWT262153:OWT262177 PGP262153:PGP262177 PQL262153:PQL262177 QAH262153:QAH262177 QKD262153:QKD262177 QTZ262153:QTZ262177 RDV262153:RDV262177 RNR262153:RNR262177 RXN262153:RXN262177 SHJ262153:SHJ262177 SRF262153:SRF262177 TBB262153:TBB262177 TKX262153:TKX262177 TUT262153:TUT262177 UEP262153:UEP262177 UOL262153:UOL262177 UYH262153:UYH262177 VID262153:VID262177 VRZ262153:VRZ262177 WBV262153:WBV262177 WLR262153:WLR262177 WVN262153:WVN262177 C327689:C327713 JB327689:JB327713 SX327689:SX327713 ACT327689:ACT327713 AMP327689:AMP327713 AWL327689:AWL327713 BGH327689:BGH327713 BQD327689:BQD327713 BZZ327689:BZZ327713 CJV327689:CJV327713 CTR327689:CTR327713 DDN327689:DDN327713 DNJ327689:DNJ327713 DXF327689:DXF327713 EHB327689:EHB327713 EQX327689:EQX327713 FAT327689:FAT327713 FKP327689:FKP327713 FUL327689:FUL327713 GEH327689:GEH327713 GOD327689:GOD327713 GXZ327689:GXZ327713 HHV327689:HHV327713 HRR327689:HRR327713 IBN327689:IBN327713 ILJ327689:ILJ327713 IVF327689:IVF327713 JFB327689:JFB327713 JOX327689:JOX327713 JYT327689:JYT327713 KIP327689:KIP327713 KSL327689:KSL327713 LCH327689:LCH327713 LMD327689:LMD327713 LVZ327689:LVZ327713 MFV327689:MFV327713 MPR327689:MPR327713 MZN327689:MZN327713 NJJ327689:NJJ327713 NTF327689:NTF327713 ODB327689:ODB327713 OMX327689:OMX327713 OWT327689:OWT327713 PGP327689:PGP327713 PQL327689:PQL327713 QAH327689:QAH327713 QKD327689:QKD327713 QTZ327689:QTZ327713 RDV327689:RDV327713 RNR327689:RNR327713 RXN327689:RXN327713 SHJ327689:SHJ327713 SRF327689:SRF327713 TBB327689:TBB327713 TKX327689:TKX327713 TUT327689:TUT327713 UEP327689:UEP327713 UOL327689:UOL327713 UYH327689:UYH327713 VID327689:VID327713 VRZ327689:VRZ327713 WBV327689:WBV327713 WLR327689:WLR327713 WVN327689:WVN327713 C393225:C393249 JB393225:JB393249 SX393225:SX393249 ACT393225:ACT393249 AMP393225:AMP393249 AWL393225:AWL393249 BGH393225:BGH393249 BQD393225:BQD393249 BZZ393225:BZZ393249 CJV393225:CJV393249 CTR393225:CTR393249 DDN393225:DDN393249 DNJ393225:DNJ393249 DXF393225:DXF393249 EHB393225:EHB393249 EQX393225:EQX393249 FAT393225:FAT393249 FKP393225:FKP393249 FUL393225:FUL393249 GEH393225:GEH393249 GOD393225:GOD393249 GXZ393225:GXZ393249 HHV393225:HHV393249 HRR393225:HRR393249 IBN393225:IBN393249 ILJ393225:ILJ393249 IVF393225:IVF393249 JFB393225:JFB393249 JOX393225:JOX393249 JYT393225:JYT393249 KIP393225:KIP393249 KSL393225:KSL393249 LCH393225:LCH393249 LMD393225:LMD393249 LVZ393225:LVZ393249 MFV393225:MFV393249 MPR393225:MPR393249 MZN393225:MZN393249 NJJ393225:NJJ393249 NTF393225:NTF393249 ODB393225:ODB393249 OMX393225:OMX393249 OWT393225:OWT393249 PGP393225:PGP393249 PQL393225:PQL393249 QAH393225:QAH393249 QKD393225:QKD393249 QTZ393225:QTZ393249 RDV393225:RDV393249 RNR393225:RNR393249 RXN393225:RXN393249 SHJ393225:SHJ393249 SRF393225:SRF393249 TBB393225:TBB393249 TKX393225:TKX393249 TUT393225:TUT393249 UEP393225:UEP393249 UOL393225:UOL393249 UYH393225:UYH393249 VID393225:VID393249 VRZ393225:VRZ393249 WBV393225:WBV393249 WLR393225:WLR393249 WVN393225:WVN393249 C458761:C458785 JB458761:JB458785 SX458761:SX458785 ACT458761:ACT458785 AMP458761:AMP458785 AWL458761:AWL458785 BGH458761:BGH458785 BQD458761:BQD458785 BZZ458761:BZZ458785 CJV458761:CJV458785 CTR458761:CTR458785 DDN458761:DDN458785 DNJ458761:DNJ458785 DXF458761:DXF458785 EHB458761:EHB458785 EQX458761:EQX458785 FAT458761:FAT458785 FKP458761:FKP458785 FUL458761:FUL458785 GEH458761:GEH458785 GOD458761:GOD458785 GXZ458761:GXZ458785 HHV458761:HHV458785 HRR458761:HRR458785 IBN458761:IBN458785 ILJ458761:ILJ458785 IVF458761:IVF458785 JFB458761:JFB458785 JOX458761:JOX458785 JYT458761:JYT458785 KIP458761:KIP458785 KSL458761:KSL458785 LCH458761:LCH458785 LMD458761:LMD458785 LVZ458761:LVZ458785 MFV458761:MFV458785 MPR458761:MPR458785 MZN458761:MZN458785 NJJ458761:NJJ458785 NTF458761:NTF458785 ODB458761:ODB458785 OMX458761:OMX458785 OWT458761:OWT458785 PGP458761:PGP458785 PQL458761:PQL458785 QAH458761:QAH458785 QKD458761:QKD458785 QTZ458761:QTZ458785 RDV458761:RDV458785 RNR458761:RNR458785 RXN458761:RXN458785 SHJ458761:SHJ458785 SRF458761:SRF458785 TBB458761:TBB458785 TKX458761:TKX458785 TUT458761:TUT458785 UEP458761:UEP458785 UOL458761:UOL458785 UYH458761:UYH458785 VID458761:VID458785 VRZ458761:VRZ458785 WBV458761:WBV458785 WLR458761:WLR458785 WVN458761:WVN458785 C524297:C524321 JB524297:JB524321 SX524297:SX524321 ACT524297:ACT524321 AMP524297:AMP524321 AWL524297:AWL524321 BGH524297:BGH524321 BQD524297:BQD524321 BZZ524297:BZZ524321 CJV524297:CJV524321 CTR524297:CTR524321 DDN524297:DDN524321 DNJ524297:DNJ524321 DXF524297:DXF524321 EHB524297:EHB524321 EQX524297:EQX524321 FAT524297:FAT524321 FKP524297:FKP524321 FUL524297:FUL524321 GEH524297:GEH524321 GOD524297:GOD524321 GXZ524297:GXZ524321 HHV524297:HHV524321 HRR524297:HRR524321 IBN524297:IBN524321 ILJ524297:ILJ524321 IVF524297:IVF524321 JFB524297:JFB524321 JOX524297:JOX524321 JYT524297:JYT524321 KIP524297:KIP524321 KSL524297:KSL524321 LCH524297:LCH524321 LMD524297:LMD524321 LVZ524297:LVZ524321 MFV524297:MFV524321 MPR524297:MPR524321 MZN524297:MZN524321 NJJ524297:NJJ524321 NTF524297:NTF524321 ODB524297:ODB524321 OMX524297:OMX524321 OWT524297:OWT524321 PGP524297:PGP524321 PQL524297:PQL524321 QAH524297:QAH524321 QKD524297:QKD524321 QTZ524297:QTZ524321 RDV524297:RDV524321 RNR524297:RNR524321 RXN524297:RXN524321 SHJ524297:SHJ524321 SRF524297:SRF524321 TBB524297:TBB524321 TKX524297:TKX524321 TUT524297:TUT524321 UEP524297:UEP524321 UOL524297:UOL524321 UYH524297:UYH524321 VID524297:VID524321 VRZ524297:VRZ524321 WBV524297:WBV524321 WLR524297:WLR524321 WVN524297:WVN524321 C589833:C589857 JB589833:JB589857 SX589833:SX589857 ACT589833:ACT589857 AMP589833:AMP589857 AWL589833:AWL589857 BGH589833:BGH589857 BQD589833:BQD589857 BZZ589833:BZZ589857 CJV589833:CJV589857 CTR589833:CTR589857 DDN589833:DDN589857 DNJ589833:DNJ589857 DXF589833:DXF589857 EHB589833:EHB589857 EQX589833:EQX589857 FAT589833:FAT589857 FKP589833:FKP589857 FUL589833:FUL589857 GEH589833:GEH589857 GOD589833:GOD589857 GXZ589833:GXZ589857 HHV589833:HHV589857 HRR589833:HRR589857 IBN589833:IBN589857 ILJ589833:ILJ589857 IVF589833:IVF589857 JFB589833:JFB589857 JOX589833:JOX589857 JYT589833:JYT589857 KIP589833:KIP589857 KSL589833:KSL589857 LCH589833:LCH589857 LMD589833:LMD589857 LVZ589833:LVZ589857 MFV589833:MFV589857 MPR589833:MPR589857 MZN589833:MZN589857 NJJ589833:NJJ589857 NTF589833:NTF589857 ODB589833:ODB589857 OMX589833:OMX589857 OWT589833:OWT589857 PGP589833:PGP589857 PQL589833:PQL589857 QAH589833:QAH589857 QKD589833:QKD589857 QTZ589833:QTZ589857 RDV589833:RDV589857 RNR589833:RNR589857 RXN589833:RXN589857 SHJ589833:SHJ589857 SRF589833:SRF589857 TBB589833:TBB589857 TKX589833:TKX589857 TUT589833:TUT589857 UEP589833:UEP589857 UOL589833:UOL589857 UYH589833:UYH589857 VID589833:VID589857 VRZ589833:VRZ589857 WBV589833:WBV589857 WLR589833:WLR589857 WVN589833:WVN589857 C655369:C655393 JB655369:JB655393 SX655369:SX655393 ACT655369:ACT655393 AMP655369:AMP655393 AWL655369:AWL655393 BGH655369:BGH655393 BQD655369:BQD655393 BZZ655369:BZZ655393 CJV655369:CJV655393 CTR655369:CTR655393 DDN655369:DDN655393 DNJ655369:DNJ655393 DXF655369:DXF655393 EHB655369:EHB655393 EQX655369:EQX655393 FAT655369:FAT655393 FKP655369:FKP655393 FUL655369:FUL655393 GEH655369:GEH655393 GOD655369:GOD655393 GXZ655369:GXZ655393 HHV655369:HHV655393 HRR655369:HRR655393 IBN655369:IBN655393 ILJ655369:ILJ655393 IVF655369:IVF655393 JFB655369:JFB655393 JOX655369:JOX655393 JYT655369:JYT655393 KIP655369:KIP655393 KSL655369:KSL655393 LCH655369:LCH655393 LMD655369:LMD655393 LVZ655369:LVZ655393 MFV655369:MFV655393 MPR655369:MPR655393 MZN655369:MZN655393 NJJ655369:NJJ655393 NTF655369:NTF655393 ODB655369:ODB655393 OMX655369:OMX655393 OWT655369:OWT655393 PGP655369:PGP655393 PQL655369:PQL655393 QAH655369:QAH655393 QKD655369:QKD655393 QTZ655369:QTZ655393 RDV655369:RDV655393 RNR655369:RNR655393 RXN655369:RXN655393 SHJ655369:SHJ655393 SRF655369:SRF655393 TBB655369:TBB655393 TKX655369:TKX655393 TUT655369:TUT655393 UEP655369:UEP655393 UOL655369:UOL655393 UYH655369:UYH655393 VID655369:VID655393 VRZ655369:VRZ655393 WBV655369:WBV655393 WLR655369:WLR655393 WVN655369:WVN655393 C720905:C720929 JB720905:JB720929 SX720905:SX720929 ACT720905:ACT720929 AMP720905:AMP720929 AWL720905:AWL720929 BGH720905:BGH720929 BQD720905:BQD720929 BZZ720905:BZZ720929 CJV720905:CJV720929 CTR720905:CTR720929 DDN720905:DDN720929 DNJ720905:DNJ720929 DXF720905:DXF720929 EHB720905:EHB720929 EQX720905:EQX720929 FAT720905:FAT720929 FKP720905:FKP720929 FUL720905:FUL720929 GEH720905:GEH720929 GOD720905:GOD720929 GXZ720905:GXZ720929 HHV720905:HHV720929 HRR720905:HRR720929 IBN720905:IBN720929 ILJ720905:ILJ720929 IVF720905:IVF720929 JFB720905:JFB720929 JOX720905:JOX720929 JYT720905:JYT720929 KIP720905:KIP720929 KSL720905:KSL720929 LCH720905:LCH720929 LMD720905:LMD720929 LVZ720905:LVZ720929 MFV720905:MFV720929 MPR720905:MPR720929 MZN720905:MZN720929 NJJ720905:NJJ720929 NTF720905:NTF720929 ODB720905:ODB720929 OMX720905:OMX720929 OWT720905:OWT720929 PGP720905:PGP720929 PQL720905:PQL720929 QAH720905:QAH720929 QKD720905:QKD720929 QTZ720905:QTZ720929 RDV720905:RDV720929 RNR720905:RNR720929 RXN720905:RXN720929 SHJ720905:SHJ720929 SRF720905:SRF720929 TBB720905:TBB720929 TKX720905:TKX720929 TUT720905:TUT720929 UEP720905:UEP720929 UOL720905:UOL720929 UYH720905:UYH720929 VID720905:VID720929 VRZ720905:VRZ720929 WBV720905:WBV720929 WLR720905:WLR720929 WVN720905:WVN720929 C786441:C786465 JB786441:JB786465 SX786441:SX786465 ACT786441:ACT786465 AMP786441:AMP786465 AWL786441:AWL786465 BGH786441:BGH786465 BQD786441:BQD786465 BZZ786441:BZZ786465 CJV786441:CJV786465 CTR786441:CTR786465 DDN786441:DDN786465 DNJ786441:DNJ786465 DXF786441:DXF786465 EHB786441:EHB786465 EQX786441:EQX786465 FAT786441:FAT786465 FKP786441:FKP786465 FUL786441:FUL786465 GEH786441:GEH786465 GOD786441:GOD786465 GXZ786441:GXZ786465 HHV786441:HHV786465 HRR786441:HRR786465 IBN786441:IBN786465 ILJ786441:ILJ786465 IVF786441:IVF786465 JFB786441:JFB786465 JOX786441:JOX786465 JYT786441:JYT786465 KIP786441:KIP786465 KSL786441:KSL786465 LCH786441:LCH786465 LMD786441:LMD786465 LVZ786441:LVZ786465 MFV786441:MFV786465 MPR786441:MPR786465 MZN786441:MZN786465 NJJ786441:NJJ786465 NTF786441:NTF786465 ODB786441:ODB786465 OMX786441:OMX786465 OWT786441:OWT786465 PGP786441:PGP786465 PQL786441:PQL786465 QAH786441:QAH786465 QKD786441:QKD786465 QTZ786441:QTZ786465 RDV786441:RDV786465 RNR786441:RNR786465 RXN786441:RXN786465 SHJ786441:SHJ786465 SRF786441:SRF786465 TBB786441:TBB786465 TKX786441:TKX786465 TUT786441:TUT786465 UEP786441:UEP786465 UOL786441:UOL786465 UYH786441:UYH786465 VID786441:VID786465 VRZ786441:VRZ786465 WBV786441:WBV786465 WLR786441:WLR786465 WVN786441:WVN786465 C851977:C852001 JB851977:JB852001 SX851977:SX852001 ACT851977:ACT852001 AMP851977:AMP852001 AWL851977:AWL852001 BGH851977:BGH852001 BQD851977:BQD852001 BZZ851977:BZZ852001 CJV851977:CJV852001 CTR851977:CTR852001 DDN851977:DDN852001 DNJ851977:DNJ852001 DXF851977:DXF852001 EHB851977:EHB852001 EQX851977:EQX852001 FAT851977:FAT852001 FKP851977:FKP852001 FUL851977:FUL852001 GEH851977:GEH852001 GOD851977:GOD852001 GXZ851977:GXZ852001 HHV851977:HHV852001 HRR851977:HRR852001 IBN851977:IBN852001 ILJ851977:ILJ852001 IVF851977:IVF852001 JFB851977:JFB852001 JOX851977:JOX852001 JYT851977:JYT852001 KIP851977:KIP852001 KSL851977:KSL852001 LCH851977:LCH852001 LMD851977:LMD852001 LVZ851977:LVZ852001 MFV851977:MFV852001 MPR851977:MPR852001 MZN851977:MZN852001 NJJ851977:NJJ852001 NTF851977:NTF852001 ODB851977:ODB852001 OMX851977:OMX852001 OWT851977:OWT852001 PGP851977:PGP852001 PQL851977:PQL852001 QAH851977:QAH852001 QKD851977:QKD852001 QTZ851977:QTZ852001 RDV851977:RDV852001 RNR851977:RNR852001 RXN851977:RXN852001 SHJ851977:SHJ852001 SRF851977:SRF852001 TBB851977:TBB852001 TKX851977:TKX852001 TUT851977:TUT852001 UEP851977:UEP852001 UOL851977:UOL852001 UYH851977:UYH852001 VID851977:VID852001 VRZ851977:VRZ852001 WBV851977:WBV852001 WLR851977:WLR852001 WVN851977:WVN852001 C917513:C917537 JB917513:JB917537 SX917513:SX917537 ACT917513:ACT917537 AMP917513:AMP917537 AWL917513:AWL917537 BGH917513:BGH917537 BQD917513:BQD917537 BZZ917513:BZZ917537 CJV917513:CJV917537 CTR917513:CTR917537 DDN917513:DDN917537 DNJ917513:DNJ917537 DXF917513:DXF917537 EHB917513:EHB917537 EQX917513:EQX917537 FAT917513:FAT917537 FKP917513:FKP917537 FUL917513:FUL917537 GEH917513:GEH917537 GOD917513:GOD917537 GXZ917513:GXZ917537 HHV917513:HHV917537 HRR917513:HRR917537 IBN917513:IBN917537 ILJ917513:ILJ917537 IVF917513:IVF917537 JFB917513:JFB917537 JOX917513:JOX917537 JYT917513:JYT917537 KIP917513:KIP917537 KSL917513:KSL917537 LCH917513:LCH917537 LMD917513:LMD917537 LVZ917513:LVZ917537 MFV917513:MFV917537 MPR917513:MPR917537 MZN917513:MZN917537 NJJ917513:NJJ917537 NTF917513:NTF917537 ODB917513:ODB917537 OMX917513:OMX917537 OWT917513:OWT917537 PGP917513:PGP917537 PQL917513:PQL917537 QAH917513:QAH917537 QKD917513:QKD917537 QTZ917513:QTZ917537 RDV917513:RDV917537 RNR917513:RNR917537 RXN917513:RXN917537 SHJ917513:SHJ917537 SRF917513:SRF917537 TBB917513:TBB917537 TKX917513:TKX917537 TUT917513:TUT917537 UEP917513:UEP917537 UOL917513:UOL917537 UYH917513:UYH917537 VID917513:VID917537 VRZ917513:VRZ917537 WBV917513:WBV917537 WLR917513:WLR917537 WVN917513:WVN917537 C983049:C983073 JB983049:JB983073 SX983049:SX983073 ACT983049:ACT983073 AMP983049:AMP983073 AWL983049:AWL983073 BGH983049:BGH983073 BQD983049:BQD983073 BZZ983049:BZZ983073 CJV983049:CJV983073 CTR983049:CTR983073 DDN983049:DDN983073 DNJ983049:DNJ983073 DXF983049:DXF983073 EHB983049:EHB983073 EQX983049:EQX983073 FAT983049:FAT983073 FKP983049:FKP983073 FUL983049:FUL983073 GEH983049:GEH983073 GOD983049:GOD983073 GXZ983049:GXZ983073 HHV983049:HHV983073 HRR983049:HRR983073 IBN983049:IBN983073 ILJ983049:ILJ983073 IVF983049:IVF983073 JFB983049:JFB983073 JOX983049:JOX983073 JYT983049:JYT983073 KIP983049:KIP983073 KSL983049:KSL983073 LCH983049:LCH983073 LMD983049:LMD983073 LVZ983049:LVZ983073 MFV983049:MFV983073 MPR983049:MPR983073 MZN983049:MZN983073 NJJ983049:NJJ983073 NTF983049:NTF983073 ODB983049:ODB983073 OMX983049:OMX983073 OWT983049:OWT983073 PGP983049:PGP983073 PQL983049:PQL983073 QAH983049:QAH983073 QKD983049:QKD983073 QTZ983049:QTZ983073 RDV983049:RDV983073 RNR983049:RNR983073 RXN983049:RXN983073 SHJ983049:SHJ983073 SRF983049:SRF983073 TBB983049:TBB983073 TKX983049:TKX983073 TUT983049:TUT983073 UEP983049:UEP983073 UOL983049:UOL983073 UYH983049:UYH983073 VID983049:VID983073 VRZ983049:VRZ983073 WBV983049:WBV983073 WLR983049:WLR983073 WVN983049:WVN983073 E3:G4 JB3:JB5 SX3:SX5 ACT3:ACT5 AMP3:AMP5 AWL3:AWL5 BGH3:BGH5 BQD3:BQD5 BZZ3:BZZ5 CJV3:CJV5 CTR3:CTR5 DDN3:DDN5 DNJ3:DNJ5 DXF3:DXF5 EHB3:EHB5 EQX3:EQX5 FAT3:FAT5 FKP3:FKP5 FUL3:FUL5 GEH3:GEH5 GOD3:GOD5 GXZ3:GXZ5 HHV3:HHV5 HRR3:HRR5 IBN3:IBN5 ILJ3:ILJ5 IVF3:IVF5 JFB3:JFB5 JOX3:JOX5 JYT3:JYT5 KIP3:KIP5 KSL3:KSL5 LCH3:LCH5 LMD3:LMD5 LVZ3:LVZ5 MFV3:MFV5 MPR3:MPR5 MZN3:MZN5 NJJ3:NJJ5 NTF3:NTF5 ODB3:ODB5 OMX3:OMX5 OWT3:OWT5 PGP3:PGP5 PQL3:PQL5 QAH3:QAH5 QKD3:QKD5 QTZ3:QTZ5 RDV3:RDV5 RNR3:RNR5 RXN3:RXN5 SHJ3:SHJ5 SRF3:SRF5 TBB3:TBB5 TKX3:TKX5 TUT3:TUT5 UEP3:UEP5 UOL3:UOL5 UYH3:UYH5 VID3:VID5 VRZ3:VRZ5 WBV3:WBV5 WLR3:WLR5 WVN3:WVN5 C65530 JB65530 SX65530 ACT65530 AMP65530 AWL65530 BGH65530 BQD65530 BZZ65530 CJV65530 CTR65530 DDN65530 DNJ65530 DXF65530 EHB65530 EQX65530 FAT65530 FKP65530 FUL65530 GEH65530 GOD65530 GXZ65530 HHV65530 HRR65530 IBN65530 ILJ65530 IVF65530 JFB65530 JOX65530 JYT65530 KIP65530 KSL65530 LCH65530 LMD65530 LVZ65530 MFV65530 MPR65530 MZN65530 NJJ65530 NTF65530 ODB65530 OMX65530 OWT65530 PGP65530 PQL65530 QAH65530 QKD65530 QTZ65530 RDV65530 RNR65530 RXN65530 SHJ65530 SRF65530 TBB65530 TKX65530 TUT65530 UEP65530 UOL65530 UYH65530 VID65530 VRZ65530 WBV65530 WLR65530 WVN65530 C131066 JB131066 SX131066 ACT131066 AMP131066 AWL131066 BGH131066 BQD131066 BZZ131066 CJV131066 CTR131066 DDN131066 DNJ131066 DXF131066 EHB131066 EQX131066 FAT131066 FKP131066 FUL131066 GEH131066 GOD131066 GXZ131066 HHV131066 HRR131066 IBN131066 ILJ131066 IVF131066 JFB131066 JOX131066 JYT131066 KIP131066 KSL131066 LCH131066 LMD131066 LVZ131066 MFV131066 MPR131066 MZN131066 NJJ131066 NTF131066 ODB131066 OMX131066 OWT131066 PGP131066 PQL131066 QAH131066 QKD131066 QTZ131066 RDV131066 RNR131066 RXN131066 SHJ131066 SRF131066 TBB131066 TKX131066 TUT131066 UEP131066 UOL131066 UYH131066 VID131066 VRZ131066 WBV131066 WLR131066 WVN131066 C196602 JB196602 SX196602 ACT196602 AMP196602 AWL196602 BGH196602 BQD196602 BZZ196602 CJV196602 CTR196602 DDN196602 DNJ196602 DXF196602 EHB196602 EQX196602 FAT196602 FKP196602 FUL196602 GEH196602 GOD196602 GXZ196602 HHV196602 HRR196602 IBN196602 ILJ196602 IVF196602 JFB196602 JOX196602 JYT196602 KIP196602 KSL196602 LCH196602 LMD196602 LVZ196602 MFV196602 MPR196602 MZN196602 NJJ196602 NTF196602 ODB196602 OMX196602 OWT196602 PGP196602 PQL196602 QAH196602 QKD196602 QTZ196602 RDV196602 RNR196602 RXN196602 SHJ196602 SRF196602 TBB196602 TKX196602 TUT196602 UEP196602 UOL196602 UYH196602 VID196602 VRZ196602 WBV196602 WLR196602 WVN196602 C262138 JB262138 SX262138 ACT262138 AMP262138 AWL262138 BGH262138 BQD262138 BZZ262138 CJV262138 CTR262138 DDN262138 DNJ262138 DXF262138 EHB262138 EQX262138 FAT262138 FKP262138 FUL262138 GEH262138 GOD262138 GXZ262138 HHV262138 HRR262138 IBN262138 ILJ262138 IVF262138 JFB262138 JOX262138 JYT262138 KIP262138 KSL262138 LCH262138 LMD262138 LVZ262138 MFV262138 MPR262138 MZN262138 NJJ262138 NTF262138 ODB262138 OMX262138 OWT262138 PGP262138 PQL262138 QAH262138 QKD262138 QTZ262138 RDV262138 RNR262138 RXN262138 SHJ262138 SRF262138 TBB262138 TKX262138 TUT262138 UEP262138 UOL262138 UYH262138 VID262138 VRZ262138 WBV262138 WLR262138 WVN262138 C327674 JB327674 SX327674 ACT327674 AMP327674 AWL327674 BGH327674 BQD327674 BZZ327674 CJV327674 CTR327674 DDN327674 DNJ327674 DXF327674 EHB327674 EQX327674 FAT327674 FKP327674 FUL327674 GEH327674 GOD327674 GXZ327674 HHV327674 HRR327674 IBN327674 ILJ327674 IVF327674 JFB327674 JOX327674 JYT327674 KIP327674 KSL327674 LCH327674 LMD327674 LVZ327674 MFV327674 MPR327674 MZN327674 NJJ327674 NTF327674 ODB327674 OMX327674 OWT327674 PGP327674 PQL327674 QAH327674 QKD327674 QTZ327674 RDV327674 RNR327674 RXN327674 SHJ327674 SRF327674 TBB327674 TKX327674 TUT327674 UEP327674 UOL327674 UYH327674 VID327674 VRZ327674 WBV327674 WLR327674 WVN327674 C393210 JB393210 SX393210 ACT393210 AMP393210 AWL393210 BGH393210 BQD393210 BZZ393210 CJV393210 CTR393210 DDN393210 DNJ393210 DXF393210 EHB393210 EQX393210 FAT393210 FKP393210 FUL393210 GEH393210 GOD393210 GXZ393210 HHV393210 HRR393210 IBN393210 ILJ393210 IVF393210 JFB393210 JOX393210 JYT393210 KIP393210 KSL393210 LCH393210 LMD393210 LVZ393210 MFV393210 MPR393210 MZN393210 NJJ393210 NTF393210 ODB393210 OMX393210 OWT393210 PGP393210 PQL393210 QAH393210 QKD393210 QTZ393210 RDV393210 RNR393210 RXN393210 SHJ393210 SRF393210 TBB393210 TKX393210 TUT393210 UEP393210 UOL393210 UYH393210 VID393210 VRZ393210 WBV393210 WLR393210 WVN393210 C458746 JB458746 SX458746 ACT458746 AMP458746 AWL458746 BGH458746 BQD458746 BZZ458746 CJV458746 CTR458746 DDN458746 DNJ458746 DXF458746 EHB458746 EQX458746 FAT458746 FKP458746 FUL458746 GEH458746 GOD458746 GXZ458746 HHV458746 HRR458746 IBN458746 ILJ458746 IVF458746 JFB458746 JOX458746 JYT458746 KIP458746 KSL458746 LCH458746 LMD458746 LVZ458746 MFV458746 MPR458746 MZN458746 NJJ458746 NTF458746 ODB458746 OMX458746 OWT458746 PGP458746 PQL458746 QAH458746 QKD458746 QTZ458746 RDV458746 RNR458746 RXN458746 SHJ458746 SRF458746 TBB458746 TKX458746 TUT458746 UEP458746 UOL458746 UYH458746 VID458746 VRZ458746 WBV458746 WLR458746 WVN458746 C524282 JB524282 SX524282 ACT524282 AMP524282 AWL524282 BGH524282 BQD524282 BZZ524282 CJV524282 CTR524282 DDN524282 DNJ524282 DXF524282 EHB524282 EQX524282 FAT524282 FKP524282 FUL524282 GEH524282 GOD524282 GXZ524282 HHV524282 HRR524282 IBN524282 ILJ524282 IVF524282 JFB524282 JOX524282 JYT524282 KIP524282 KSL524282 LCH524282 LMD524282 LVZ524282 MFV524282 MPR524282 MZN524282 NJJ524282 NTF524282 ODB524282 OMX524282 OWT524282 PGP524282 PQL524282 QAH524282 QKD524282 QTZ524282 RDV524282 RNR524282 RXN524282 SHJ524282 SRF524282 TBB524282 TKX524282 TUT524282 UEP524282 UOL524282 UYH524282 VID524282 VRZ524282 WBV524282 WLR524282 WVN524282 C589818 JB589818 SX589818 ACT589818 AMP589818 AWL589818 BGH589818 BQD589818 BZZ589818 CJV589818 CTR589818 DDN589818 DNJ589818 DXF589818 EHB589818 EQX589818 FAT589818 FKP589818 FUL589818 GEH589818 GOD589818 GXZ589818 HHV589818 HRR589818 IBN589818 ILJ589818 IVF589818 JFB589818 JOX589818 JYT589818 KIP589818 KSL589818 LCH589818 LMD589818 LVZ589818 MFV589818 MPR589818 MZN589818 NJJ589818 NTF589818 ODB589818 OMX589818 OWT589818 PGP589818 PQL589818 QAH589818 QKD589818 QTZ589818 RDV589818 RNR589818 RXN589818 SHJ589818 SRF589818 TBB589818 TKX589818 TUT589818 UEP589818 UOL589818 UYH589818 VID589818 VRZ589818 WBV589818 WLR589818 WVN589818 C655354 JB655354 SX655354 ACT655354 AMP655354 AWL655354 BGH655354 BQD655354 BZZ655354 CJV655354 CTR655354 DDN655354 DNJ655354 DXF655354 EHB655354 EQX655354 FAT655354 FKP655354 FUL655354 GEH655354 GOD655354 GXZ655354 HHV655354 HRR655354 IBN655354 ILJ655354 IVF655354 JFB655354 JOX655354 JYT655354 KIP655354 KSL655354 LCH655354 LMD655354 LVZ655354 MFV655354 MPR655354 MZN655354 NJJ655354 NTF655354 ODB655354 OMX655354 OWT655354 PGP655354 PQL655354 QAH655354 QKD655354 QTZ655354 RDV655354 RNR655354 RXN655354 SHJ655354 SRF655354 TBB655354 TKX655354 TUT655354 UEP655354 UOL655354 UYH655354 VID655354 VRZ655354 WBV655354 WLR655354 WVN655354 C720890 JB720890 SX720890 ACT720890 AMP720890 AWL720890 BGH720890 BQD720890 BZZ720890 CJV720890 CTR720890 DDN720890 DNJ720890 DXF720890 EHB720890 EQX720890 FAT720890 FKP720890 FUL720890 GEH720890 GOD720890 GXZ720890 HHV720890 HRR720890 IBN720890 ILJ720890 IVF720890 JFB720890 JOX720890 JYT720890 KIP720890 KSL720890 LCH720890 LMD720890 LVZ720890 MFV720890 MPR720890 MZN720890 NJJ720890 NTF720890 ODB720890 OMX720890 OWT720890 PGP720890 PQL720890 QAH720890 QKD720890 QTZ720890 RDV720890 RNR720890 RXN720890 SHJ720890 SRF720890 TBB720890 TKX720890 TUT720890 UEP720890 UOL720890 UYH720890 VID720890 VRZ720890 WBV720890 WLR720890 WVN720890 C786426 JB786426 SX786426 ACT786426 AMP786426 AWL786426 BGH786426 BQD786426 BZZ786426 CJV786426 CTR786426 DDN786426 DNJ786426 DXF786426 EHB786426 EQX786426 FAT786426 FKP786426 FUL786426 GEH786426 GOD786426 GXZ786426 HHV786426 HRR786426 IBN786426 ILJ786426 IVF786426 JFB786426 JOX786426 JYT786426 KIP786426 KSL786426 LCH786426 LMD786426 LVZ786426 MFV786426 MPR786426 MZN786426 NJJ786426 NTF786426 ODB786426 OMX786426 OWT786426 PGP786426 PQL786426 QAH786426 QKD786426 QTZ786426 RDV786426 RNR786426 RXN786426 SHJ786426 SRF786426 TBB786426 TKX786426 TUT786426 UEP786426 UOL786426 UYH786426 VID786426 VRZ786426 WBV786426 WLR786426 WVN786426 C851962 JB851962 SX851962 ACT851962 AMP851962 AWL851962 BGH851962 BQD851962 BZZ851962 CJV851962 CTR851962 DDN851962 DNJ851962 DXF851962 EHB851962 EQX851962 FAT851962 FKP851962 FUL851962 GEH851962 GOD851962 GXZ851962 HHV851962 HRR851962 IBN851962 ILJ851962 IVF851962 JFB851962 JOX851962 JYT851962 KIP851962 KSL851962 LCH851962 LMD851962 LVZ851962 MFV851962 MPR851962 MZN851962 NJJ851962 NTF851962 ODB851962 OMX851962 OWT851962 PGP851962 PQL851962 QAH851962 QKD851962 QTZ851962 RDV851962 RNR851962 RXN851962 SHJ851962 SRF851962 TBB851962 TKX851962 TUT851962 UEP851962 UOL851962 UYH851962 VID851962 VRZ851962 WBV851962 WLR851962 WVN851962 C917498 JB917498 SX917498 ACT917498 AMP917498 AWL917498 BGH917498 BQD917498 BZZ917498 CJV917498 CTR917498 DDN917498 DNJ917498 DXF917498 EHB917498 EQX917498 FAT917498 FKP917498 FUL917498 GEH917498 GOD917498 GXZ917498 HHV917498 HRR917498 IBN917498 ILJ917498 IVF917498 JFB917498 JOX917498 JYT917498 KIP917498 KSL917498 LCH917498 LMD917498 LVZ917498 MFV917498 MPR917498 MZN917498 NJJ917498 NTF917498 ODB917498 OMX917498 OWT917498 PGP917498 PQL917498 QAH917498 QKD917498 QTZ917498 RDV917498 RNR917498 RXN917498 SHJ917498 SRF917498 TBB917498 TKX917498 TUT917498 UEP917498 UOL917498 UYH917498 VID917498 VRZ917498 WBV917498 WLR917498 WVN917498 C983034 JB983034 SX983034 ACT983034 AMP983034 AWL983034 BGH983034 BQD983034 BZZ983034 CJV983034 CTR983034 DDN983034 DNJ983034 DXF983034 EHB983034 EQX983034 FAT983034 FKP983034 FUL983034 GEH983034 GOD983034 GXZ983034 HHV983034 HRR983034 IBN983034 ILJ983034 IVF983034 JFB983034 JOX983034 JYT983034 KIP983034 KSL983034 LCH983034 LMD983034 LVZ983034 MFV983034 MPR983034 MZN983034 NJJ983034 NTF983034 ODB983034 OMX983034 OWT983034 PGP983034 PQL983034 QAH983034 QKD983034 QTZ983034 RDV983034 RNR983034 RXN983034 SHJ983034 SRF983034 TBB983034 TKX983034 TUT983034 UEP983034 UOL983034 UYH983034 VID983034 VRZ983034 WBV983034 WLR983034 WVN983034 WVP983034:WVR983034 JD3:JF5 SZ3:TB5 ACV3:ACX5 AMR3:AMT5 AWN3:AWP5 BGJ3:BGL5 BQF3:BQH5 CAB3:CAD5 CJX3:CJZ5 CTT3:CTV5 DDP3:DDR5 DNL3:DNN5 DXH3:DXJ5 EHD3:EHF5 EQZ3:ERB5 FAV3:FAX5 FKR3:FKT5 FUN3:FUP5 GEJ3:GEL5 GOF3:GOH5 GYB3:GYD5 HHX3:HHZ5 HRT3:HRV5 IBP3:IBR5 ILL3:ILN5 IVH3:IVJ5 JFD3:JFF5 JOZ3:JPB5 JYV3:JYX5 KIR3:KIT5 KSN3:KSP5 LCJ3:LCL5 LMF3:LMH5 LWB3:LWD5 MFX3:MFZ5 MPT3:MPV5 MZP3:MZR5 NJL3:NJN5 NTH3:NTJ5 ODD3:ODF5 OMZ3:ONB5 OWV3:OWX5 PGR3:PGT5 PQN3:PQP5 QAJ3:QAL5 QKF3:QKH5 QUB3:QUD5 RDX3:RDZ5 RNT3:RNV5 RXP3:RXR5 SHL3:SHN5 SRH3:SRJ5 TBD3:TBF5 TKZ3:TLB5 TUV3:TUX5 UER3:UET5 UON3:UOP5 UYJ3:UYL5 VIF3:VIH5 VSB3:VSD5 WBX3:WBZ5 WLT3:WLV5 WVP3:WVR5 JD65530:JF65530 SZ65530:TB65530 ACV65530:ACX65530 AMR65530:AMT65530 AWN65530:AWP65530 BGJ65530:BGL65530 BQF65530:BQH65530 CAB65530:CAD65530 CJX65530:CJZ65530 CTT65530:CTV65530 DDP65530:DDR65530 DNL65530:DNN65530 DXH65530:DXJ65530 EHD65530:EHF65530 EQZ65530:ERB65530 FAV65530:FAX65530 FKR65530:FKT65530 FUN65530:FUP65530 GEJ65530:GEL65530 GOF65530:GOH65530 GYB65530:GYD65530 HHX65530:HHZ65530 HRT65530:HRV65530 IBP65530:IBR65530 ILL65530:ILN65530 IVH65530:IVJ65530 JFD65530:JFF65530 JOZ65530:JPB65530 JYV65530:JYX65530 KIR65530:KIT65530 KSN65530:KSP65530 LCJ65530:LCL65530 LMF65530:LMH65530 LWB65530:LWD65530 MFX65530:MFZ65530 MPT65530:MPV65530 MZP65530:MZR65530 NJL65530:NJN65530 NTH65530:NTJ65530 ODD65530:ODF65530 OMZ65530:ONB65530 OWV65530:OWX65530 PGR65530:PGT65530 PQN65530:PQP65530 QAJ65530:QAL65530 QKF65530:QKH65530 QUB65530:QUD65530 RDX65530:RDZ65530 RNT65530:RNV65530 RXP65530:RXR65530 SHL65530:SHN65530 SRH65530:SRJ65530 TBD65530:TBF65530 TKZ65530:TLB65530 TUV65530:TUX65530 UER65530:UET65530 UON65530:UOP65530 UYJ65530:UYL65530 VIF65530:VIH65530 VSB65530:VSD65530 WBX65530:WBZ65530 WLT65530:WLV65530 WVP65530:WVR65530 JD131066:JF131066 SZ131066:TB131066 ACV131066:ACX131066 AMR131066:AMT131066 AWN131066:AWP131066 BGJ131066:BGL131066 BQF131066:BQH131066 CAB131066:CAD131066 CJX131066:CJZ131066 CTT131066:CTV131066 DDP131066:DDR131066 DNL131066:DNN131066 DXH131066:DXJ131066 EHD131066:EHF131066 EQZ131066:ERB131066 FAV131066:FAX131066 FKR131066:FKT131066 FUN131066:FUP131066 GEJ131066:GEL131066 GOF131066:GOH131066 GYB131066:GYD131066 HHX131066:HHZ131066 HRT131066:HRV131066 IBP131066:IBR131066 ILL131066:ILN131066 IVH131066:IVJ131066 JFD131066:JFF131066 JOZ131066:JPB131066 JYV131066:JYX131066 KIR131066:KIT131066 KSN131066:KSP131066 LCJ131066:LCL131066 LMF131066:LMH131066 LWB131066:LWD131066 MFX131066:MFZ131066 MPT131066:MPV131066 MZP131066:MZR131066 NJL131066:NJN131066 NTH131066:NTJ131066 ODD131066:ODF131066 OMZ131066:ONB131066 OWV131066:OWX131066 PGR131066:PGT131066 PQN131066:PQP131066 QAJ131066:QAL131066 QKF131066:QKH131066 QUB131066:QUD131066 RDX131066:RDZ131066 RNT131066:RNV131066 RXP131066:RXR131066 SHL131066:SHN131066 SRH131066:SRJ131066 TBD131066:TBF131066 TKZ131066:TLB131066 TUV131066:TUX131066 UER131066:UET131066 UON131066:UOP131066 UYJ131066:UYL131066 VIF131066:VIH131066 VSB131066:VSD131066 WBX131066:WBZ131066 WLT131066:WLV131066 WVP131066:WVR131066 JD196602:JF196602 SZ196602:TB196602 ACV196602:ACX196602 AMR196602:AMT196602 AWN196602:AWP196602 BGJ196602:BGL196602 BQF196602:BQH196602 CAB196602:CAD196602 CJX196602:CJZ196602 CTT196602:CTV196602 DDP196602:DDR196602 DNL196602:DNN196602 DXH196602:DXJ196602 EHD196602:EHF196602 EQZ196602:ERB196602 FAV196602:FAX196602 FKR196602:FKT196602 FUN196602:FUP196602 GEJ196602:GEL196602 GOF196602:GOH196602 GYB196602:GYD196602 HHX196602:HHZ196602 HRT196602:HRV196602 IBP196602:IBR196602 ILL196602:ILN196602 IVH196602:IVJ196602 JFD196602:JFF196602 JOZ196602:JPB196602 JYV196602:JYX196602 KIR196602:KIT196602 KSN196602:KSP196602 LCJ196602:LCL196602 LMF196602:LMH196602 LWB196602:LWD196602 MFX196602:MFZ196602 MPT196602:MPV196602 MZP196602:MZR196602 NJL196602:NJN196602 NTH196602:NTJ196602 ODD196602:ODF196602 OMZ196602:ONB196602 OWV196602:OWX196602 PGR196602:PGT196602 PQN196602:PQP196602 QAJ196602:QAL196602 QKF196602:QKH196602 QUB196602:QUD196602 RDX196602:RDZ196602 RNT196602:RNV196602 RXP196602:RXR196602 SHL196602:SHN196602 SRH196602:SRJ196602 TBD196602:TBF196602 TKZ196602:TLB196602 TUV196602:TUX196602 UER196602:UET196602 UON196602:UOP196602 UYJ196602:UYL196602 VIF196602:VIH196602 VSB196602:VSD196602 WBX196602:WBZ196602 WLT196602:WLV196602 WVP196602:WVR196602 JD262138:JF262138 SZ262138:TB262138 ACV262138:ACX262138 AMR262138:AMT262138 AWN262138:AWP262138 BGJ262138:BGL262138 BQF262138:BQH262138 CAB262138:CAD262138 CJX262138:CJZ262138 CTT262138:CTV262138 DDP262138:DDR262138 DNL262138:DNN262138 DXH262138:DXJ262138 EHD262138:EHF262138 EQZ262138:ERB262138 FAV262138:FAX262138 FKR262138:FKT262138 FUN262138:FUP262138 GEJ262138:GEL262138 GOF262138:GOH262138 GYB262138:GYD262138 HHX262138:HHZ262138 HRT262138:HRV262138 IBP262138:IBR262138 ILL262138:ILN262138 IVH262138:IVJ262138 JFD262138:JFF262138 JOZ262138:JPB262138 JYV262138:JYX262138 KIR262138:KIT262138 KSN262138:KSP262138 LCJ262138:LCL262138 LMF262138:LMH262138 LWB262138:LWD262138 MFX262138:MFZ262138 MPT262138:MPV262138 MZP262138:MZR262138 NJL262138:NJN262138 NTH262138:NTJ262138 ODD262138:ODF262138 OMZ262138:ONB262138 OWV262138:OWX262138 PGR262138:PGT262138 PQN262138:PQP262138 QAJ262138:QAL262138 QKF262138:QKH262138 QUB262138:QUD262138 RDX262138:RDZ262138 RNT262138:RNV262138 RXP262138:RXR262138 SHL262138:SHN262138 SRH262138:SRJ262138 TBD262138:TBF262138 TKZ262138:TLB262138 TUV262138:TUX262138 UER262138:UET262138 UON262138:UOP262138 UYJ262138:UYL262138 VIF262138:VIH262138 VSB262138:VSD262138 WBX262138:WBZ262138 WLT262138:WLV262138 WVP262138:WVR262138 JD327674:JF327674 SZ327674:TB327674 ACV327674:ACX327674 AMR327674:AMT327674 AWN327674:AWP327674 BGJ327674:BGL327674 BQF327674:BQH327674 CAB327674:CAD327674 CJX327674:CJZ327674 CTT327674:CTV327674 DDP327674:DDR327674 DNL327674:DNN327674 DXH327674:DXJ327674 EHD327674:EHF327674 EQZ327674:ERB327674 FAV327674:FAX327674 FKR327674:FKT327674 FUN327674:FUP327674 GEJ327674:GEL327674 GOF327674:GOH327674 GYB327674:GYD327674 HHX327674:HHZ327674 HRT327674:HRV327674 IBP327674:IBR327674 ILL327674:ILN327674 IVH327674:IVJ327674 JFD327674:JFF327674 JOZ327674:JPB327674 JYV327674:JYX327674 KIR327674:KIT327674 KSN327674:KSP327674 LCJ327674:LCL327674 LMF327674:LMH327674 LWB327674:LWD327674 MFX327674:MFZ327674 MPT327674:MPV327674 MZP327674:MZR327674 NJL327674:NJN327674 NTH327674:NTJ327674 ODD327674:ODF327674 OMZ327674:ONB327674 OWV327674:OWX327674 PGR327674:PGT327674 PQN327674:PQP327674 QAJ327674:QAL327674 QKF327674:QKH327674 QUB327674:QUD327674 RDX327674:RDZ327674 RNT327674:RNV327674 RXP327674:RXR327674 SHL327674:SHN327674 SRH327674:SRJ327674 TBD327674:TBF327674 TKZ327674:TLB327674 TUV327674:TUX327674 UER327674:UET327674 UON327674:UOP327674 UYJ327674:UYL327674 VIF327674:VIH327674 VSB327674:VSD327674 WBX327674:WBZ327674 WLT327674:WLV327674 WVP327674:WVR327674 JD393210:JF393210 SZ393210:TB393210 ACV393210:ACX393210 AMR393210:AMT393210 AWN393210:AWP393210 BGJ393210:BGL393210 BQF393210:BQH393210 CAB393210:CAD393210 CJX393210:CJZ393210 CTT393210:CTV393210 DDP393210:DDR393210 DNL393210:DNN393210 DXH393210:DXJ393210 EHD393210:EHF393210 EQZ393210:ERB393210 FAV393210:FAX393210 FKR393210:FKT393210 FUN393210:FUP393210 GEJ393210:GEL393210 GOF393210:GOH393210 GYB393210:GYD393210 HHX393210:HHZ393210 HRT393210:HRV393210 IBP393210:IBR393210 ILL393210:ILN393210 IVH393210:IVJ393210 JFD393210:JFF393210 JOZ393210:JPB393210 JYV393210:JYX393210 KIR393210:KIT393210 KSN393210:KSP393210 LCJ393210:LCL393210 LMF393210:LMH393210 LWB393210:LWD393210 MFX393210:MFZ393210 MPT393210:MPV393210 MZP393210:MZR393210 NJL393210:NJN393210 NTH393210:NTJ393210 ODD393210:ODF393210 OMZ393210:ONB393210 OWV393210:OWX393210 PGR393210:PGT393210 PQN393210:PQP393210 QAJ393210:QAL393210 QKF393210:QKH393210 QUB393210:QUD393210 RDX393210:RDZ393210 RNT393210:RNV393210 RXP393210:RXR393210 SHL393210:SHN393210 SRH393210:SRJ393210 TBD393210:TBF393210 TKZ393210:TLB393210 TUV393210:TUX393210 UER393210:UET393210 UON393210:UOP393210 UYJ393210:UYL393210 VIF393210:VIH393210 VSB393210:VSD393210 WBX393210:WBZ393210 WLT393210:WLV393210 WVP393210:WVR393210 JD458746:JF458746 SZ458746:TB458746 ACV458746:ACX458746 AMR458746:AMT458746 AWN458746:AWP458746 BGJ458746:BGL458746 BQF458746:BQH458746 CAB458746:CAD458746 CJX458746:CJZ458746 CTT458746:CTV458746 DDP458746:DDR458746 DNL458746:DNN458746 DXH458746:DXJ458746 EHD458746:EHF458746 EQZ458746:ERB458746 FAV458746:FAX458746 FKR458746:FKT458746 FUN458746:FUP458746 GEJ458746:GEL458746 GOF458746:GOH458746 GYB458746:GYD458746 HHX458746:HHZ458746 HRT458746:HRV458746 IBP458746:IBR458746 ILL458746:ILN458746 IVH458746:IVJ458746 JFD458746:JFF458746 JOZ458746:JPB458746 JYV458746:JYX458746 KIR458746:KIT458746 KSN458746:KSP458746 LCJ458746:LCL458746 LMF458746:LMH458746 LWB458746:LWD458746 MFX458746:MFZ458746 MPT458746:MPV458746 MZP458746:MZR458746 NJL458746:NJN458746 NTH458746:NTJ458746 ODD458746:ODF458746 OMZ458746:ONB458746 OWV458746:OWX458746 PGR458746:PGT458746 PQN458746:PQP458746 QAJ458746:QAL458746 QKF458746:QKH458746 QUB458746:QUD458746 RDX458746:RDZ458746 RNT458746:RNV458746 RXP458746:RXR458746 SHL458746:SHN458746 SRH458746:SRJ458746 TBD458746:TBF458746 TKZ458746:TLB458746 TUV458746:TUX458746 UER458746:UET458746 UON458746:UOP458746 UYJ458746:UYL458746 VIF458746:VIH458746 VSB458746:VSD458746 WBX458746:WBZ458746 WLT458746:WLV458746 WVP458746:WVR458746 JD524282:JF524282 SZ524282:TB524282 ACV524282:ACX524282 AMR524282:AMT524282 AWN524282:AWP524282 BGJ524282:BGL524282 BQF524282:BQH524282 CAB524282:CAD524282 CJX524282:CJZ524282 CTT524282:CTV524282 DDP524282:DDR524282 DNL524282:DNN524282 DXH524282:DXJ524282 EHD524282:EHF524282 EQZ524282:ERB524282 FAV524282:FAX524282 FKR524282:FKT524282 FUN524282:FUP524282 GEJ524282:GEL524282 GOF524282:GOH524282 GYB524282:GYD524282 HHX524282:HHZ524282 HRT524282:HRV524282 IBP524282:IBR524282 ILL524282:ILN524282 IVH524282:IVJ524282 JFD524282:JFF524282 JOZ524282:JPB524282 JYV524282:JYX524282 KIR524282:KIT524282 KSN524282:KSP524282 LCJ524282:LCL524282 LMF524282:LMH524282 LWB524282:LWD524282 MFX524282:MFZ524282 MPT524282:MPV524282 MZP524282:MZR524282 NJL524282:NJN524282 NTH524282:NTJ524282 ODD524282:ODF524282 OMZ524282:ONB524282 OWV524282:OWX524282 PGR524282:PGT524282 PQN524282:PQP524282 QAJ524282:QAL524282 QKF524282:QKH524282 QUB524282:QUD524282 RDX524282:RDZ524282 RNT524282:RNV524282 RXP524282:RXR524282 SHL524282:SHN524282 SRH524282:SRJ524282 TBD524282:TBF524282 TKZ524282:TLB524282 TUV524282:TUX524282 UER524282:UET524282 UON524282:UOP524282 UYJ524282:UYL524282 VIF524282:VIH524282 VSB524282:VSD524282 WBX524282:WBZ524282 WLT524282:WLV524282 WVP524282:WVR524282 JD589818:JF589818 SZ589818:TB589818 ACV589818:ACX589818 AMR589818:AMT589818 AWN589818:AWP589818 BGJ589818:BGL589818 BQF589818:BQH589818 CAB589818:CAD589818 CJX589818:CJZ589818 CTT589818:CTV589818 DDP589818:DDR589818 DNL589818:DNN589818 DXH589818:DXJ589818 EHD589818:EHF589818 EQZ589818:ERB589818 FAV589818:FAX589818 FKR589818:FKT589818 FUN589818:FUP589818 GEJ589818:GEL589818 GOF589818:GOH589818 GYB589818:GYD589818 HHX589818:HHZ589818 HRT589818:HRV589818 IBP589818:IBR589818 ILL589818:ILN589818 IVH589818:IVJ589818 JFD589818:JFF589818 JOZ589818:JPB589818 JYV589818:JYX589818 KIR589818:KIT589818 KSN589818:KSP589818 LCJ589818:LCL589818 LMF589818:LMH589818 LWB589818:LWD589818 MFX589818:MFZ589818 MPT589818:MPV589818 MZP589818:MZR589818 NJL589818:NJN589818 NTH589818:NTJ589818 ODD589818:ODF589818 OMZ589818:ONB589818 OWV589818:OWX589818 PGR589818:PGT589818 PQN589818:PQP589818 QAJ589818:QAL589818 QKF589818:QKH589818 QUB589818:QUD589818 RDX589818:RDZ589818 RNT589818:RNV589818 RXP589818:RXR589818 SHL589818:SHN589818 SRH589818:SRJ589818 TBD589818:TBF589818 TKZ589818:TLB589818 TUV589818:TUX589818 UER589818:UET589818 UON589818:UOP589818 UYJ589818:UYL589818 VIF589818:VIH589818 VSB589818:VSD589818 WBX589818:WBZ589818 WLT589818:WLV589818 WVP589818:WVR589818 JD655354:JF655354 SZ655354:TB655354 ACV655354:ACX655354 AMR655354:AMT655354 AWN655354:AWP655354 BGJ655354:BGL655354 BQF655354:BQH655354 CAB655354:CAD655354 CJX655354:CJZ655354 CTT655354:CTV655354 DDP655354:DDR655354 DNL655354:DNN655354 DXH655354:DXJ655354 EHD655354:EHF655354 EQZ655354:ERB655354 FAV655354:FAX655354 FKR655354:FKT655354 FUN655354:FUP655354 GEJ655354:GEL655354 GOF655354:GOH655354 GYB655354:GYD655354 HHX655354:HHZ655354 HRT655354:HRV655354 IBP655354:IBR655354 ILL655354:ILN655354 IVH655354:IVJ655354 JFD655354:JFF655354 JOZ655354:JPB655354 JYV655354:JYX655354 KIR655354:KIT655354 KSN655354:KSP655354 LCJ655354:LCL655354 LMF655354:LMH655354 LWB655354:LWD655354 MFX655354:MFZ655354 MPT655354:MPV655354 MZP655354:MZR655354 NJL655354:NJN655354 NTH655354:NTJ655354 ODD655354:ODF655354 OMZ655354:ONB655354 OWV655354:OWX655354 PGR655354:PGT655354 PQN655354:PQP655354 QAJ655354:QAL655354 QKF655354:QKH655354 QUB655354:QUD655354 RDX655354:RDZ655354 RNT655354:RNV655354 RXP655354:RXR655354 SHL655354:SHN655354 SRH655354:SRJ655354 TBD655354:TBF655354 TKZ655354:TLB655354 TUV655354:TUX655354 UER655354:UET655354 UON655354:UOP655354 UYJ655354:UYL655354 VIF655354:VIH655354 VSB655354:VSD655354 WBX655354:WBZ655354 WLT655354:WLV655354 WVP655354:WVR655354 JD720890:JF720890 SZ720890:TB720890 ACV720890:ACX720890 AMR720890:AMT720890 AWN720890:AWP720890 BGJ720890:BGL720890 BQF720890:BQH720890 CAB720890:CAD720890 CJX720890:CJZ720890 CTT720890:CTV720890 DDP720890:DDR720890 DNL720890:DNN720890 DXH720890:DXJ720890 EHD720890:EHF720890 EQZ720890:ERB720890 FAV720890:FAX720890 FKR720890:FKT720890 FUN720890:FUP720890 GEJ720890:GEL720890 GOF720890:GOH720890 GYB720890:GYD720890 HHX720890:HHZ720890 HRT720890:HRV720890 IBP720890:IBR720890 ILL720890:ILN720890 IVH720890:IVJ720890 JFD720890:JFF720890 JOZ720890:JPB720890 JYV720890:JYX720890 KIR720890:KIT720890 KSN720890:KSP720890 LCJ720890:LCL720890 LMF720890:LMH720890 LWB720890:LWD720890 MFX720890:MFZ720890 MPT720890:MPV720890 MZP720890:MZR720890 NJL720890:NJN720890 NTH720890:NTJ720890 ODD720890:ODF720890 OMZ720890:ONB720890 OWV720890:OWX720890 PGR720890:PGT720890 PQN720890:PQP720890 QAJ720890:QAL720890 QKF720890:QKH720890 QUB720890:QUD720890 RDX720890:RDZ720890 RNT720890:RNV720890 RXP720890:RXR720890 SHL720890:SHN720890 SRH720890:SRJ720890 TBD720890:TBF720890 TKZ720890:TLB720890 TUV720890:TUX720890 UER720890:UET720890 UON720890:UOP720890 UYJ720890:UYL720890 VIF720890:VIH720890 VSB720890:VSD720890 WBX720890:WBZ720890 WLT720890:WLV720890 WVP720890:WVR720890 JD786426:JF786426 SZ786426:TB786426 ACV786426:ACX786426 AMR786426:AMT786426 AWN786426:AWP786426 BGJ786426:BGL786426 BQF786426:BQH786426 CAB786426:CAD786426 CJX786426:CJZ786426 CTT786426:CTV786426 DDP786426:DDR786426 DNL786426:DNN786426 DXH786426:DXJ786426 EHD786426:EHF786426 EQZ786426:ERB786426 FAV786426:FAX786426 FKR786426:FKT786426 FUN786426:FUP786426 GEJ786426:GEL786426 GOF786426:GOH786426 GYB786426:GYD786426 HHX786426:HHZ786426 HRT786426:HRV786426 IBP786426:IBR786426 ILL786426:ILN786426 IVH786426:IVJ786426 JFD786426:JFF786426 JOZ786426:JPB786426 JYV786426:JYX786426 KIR786426:KIT786426 KSN786426:KSP786426 LCJ786426:LCL786426 LMF786426:LMH786426 LWB786426:LWD786426 MFX786426:MFZ786426 MPT786426:MPV786426 MZP786426:MZR786426 NJL786426:NJN786426 NTH786426:NTJ786426 ODD786426:ODF786426 OMZ786426:ONB786426 OWV786426:OWX786426 PGR786426:PGT786426 PQN786426:PQP786426 QAJ786426:QAL786426 QKF786426:QKH786426 QUB786426:QUD786426 RDX786426:RDZ786426 RNT786426:RNV786426 RXP786426:RXR786426 SHL786426:SHN786426 SRH786426:SRJ786426 TBD786426:TBF786426 TKZ786426:TLB786426 TUV786426:TUX786426 UER786426:UET786426 UON786426:UOP786426 UYJ786426:UYL786426 VIF786426:VIH786426 VSB786426:VSD786426 WBX786426:WBZ786426 WLT786426:WLV786426 WVP786426:WVR786426 JD851962:JF851962 SZ851962:TB851962 ACV851962:ACX851962 AMR851962:AMT851962 AWN851962:AWP851962 BGJ851962:BGL851962 BQF851962:BQH851962 CAB851962:CAD851962 CJX851962:CJZ851962 CTT851962:CTV851962 DDP851962:DDR851962 DNL851962:DNN851962 DXH851962:DXJ851962 EHD851962:EHF851962 EQZ851962:ERB851962 FAV851962:FAX851962 FKR851962:FKT851962 FUN851962:FUP851962 GEJ851962:GEL851962 GOF851962:GOH851962 GYB851962:GYD851962 HHX851962:HHZ851962 HRT851962:HRV851962 IBP851962:IBR851962 ILL851962:ILN851962 IVH851962:IVJ851962 JFD851962:JFF851962 JOZ851962:JPB851962 JYV851962:JYX851962 KIR851962:KIT851962 KSN851962:KSP851962 LCJ851962:LCL851962 LMF851962:LMH851962 LWB851962:LWD851962 MFX851962:MFZ851962 MPT851962:MPV851962 MZP851962:MZR851962 NJL851962:NJN851962 NTH851962:NTJ851962 ODD851962:ODF851962 OMZ851962:ONB851962 OWV851962:OWX851962 PGR851962:PGT851962 PQN851962:PQP851962 QAJ851962:QAL851962 QKF851962:QKH851962 QUB851962:QUD851962 RDX851962:RDZ851962 RNT851962:RNV851962 RXP851962:RXR851962 SHL851962:SHN851962 SRH851962:SRJ851962 TBD851962:TBF851962 TKZ851962:TLB851962 TUV851962:TUX851962 UER851962:UET851962 UON851962:UOP851962 UYJ851962:UYL851962 VIF851962:VIH851962 VSB851962:VSD851962 WBX851962:WBZ851962 WLT851962:WLV851962 WVP851962:WVR851962 JD917498:JF917498 SZ917498:TB917498 ACV917498:ACX917498 AMR917498:AMT917498 AWN917498:AWP917498 BGJ917498:BGL917498 BQF917498:BQH917498 CAB917498:CAD917498 CJX917498:CJZ917498 CTT917498:CTV917498 DDP917498:DDR917498 DNL917498:DNN917498 DXH917498:DXJ917498 EHD917498:EHF917498 EQZ917498:ERB917498 FAV917498:FAX917498 FKR917498:FKT917498 FUN917498:FUP917498 GEJ917498:GEL917498 GOF917498:GOH917498 GYB917498:GYD917498 HHX917498:HHZ917498 HRT917498:HRV917498 IBP917498:IBR917498 ILL917498:ILN917498 IVH917498:IVJ917498 JFD917498:JFF917498 JOZ917498:JPB917498 JYV917498:JYX917498 KIR917498:KIT917498 KSN917498:KSP917498 LCJ917498:LCL917498 LMF917498:LMH917498 LWB917498:LWD917498 MFX917498:MFZ917498 MPT917498:MPV917498 MZP917498:MZR917498 NJL917498:NJN917498 NTH917498:NTJ917498 ODD917498:ODF917498 OMZ917498:ONB917498 OWV917498:OWX917498 PGR917498:PGT917498 PQN917498:PQP917498 QAJ917498:QAL917498 QKF917498:QKH917498 QUB917498:QUD917498 RDX917498:RDZ917498 RNT917498:RNV917498 RXP917498:RXR917498 SHL917498:SHN917498 SRH917498:SRJ917498 TBD917498:TBF917498 TKZ917498:TLB917498 TUV917498:TUX917498 UER917498:UET917498 UON917498:UOP917498 UYJ917498:UYL917498 VIF917498:VIH917498 VSB917498:VSD917498 WBX917498:WBZ917498 WLT917498:WLV917498 WVP917498:WVR917498 JD983034:JF983034 SZ983034:TB983034 ACV983034:ACX983034 AMR983034:AMT983034 AWN983034:AWP983034 BGJ983034:BGL983034 BQF983034:BQH983034 CAB983034:CAD983034 CJX983034:CJZ983034 CTT983034:CTV983034 DDP983034:DDR983034 DNL983034:DNN983034 DXH983034:DXJ983034 EHD983034:EHF983034 EQZ983034:ERB983034 FAV983034:FAX983034 FKR983034:FKT983034 FUN983034:FUP983034 GEJ983034:GEL983034 GOF983034:GOH983034 GYB983034:GYD983034 HHX983034:HHZ983034 HRT983034:HRV983034 IBP983034:IBR983034 ILL983034:ILN983034 IVH983034:IVJ983034 JFD983034:JFF983034 JOZ983034:JPB983034 JYV983034:JYX983034 KIR983034:KIT983034 KSN983034:KSP983034 LCJ983034:LCL983034 LMF983034:LMH983034 LWB983034:LWD983034 MFX983034:MFZ983034 MPT983034:MPV983034 MZP983034:MZR983034 NJL983034:NJN983034 NTH983034:NTJ983034 ODD983034:ODF983034 OMZ983034:ONB983034 OWV983034:OWX983034 PGR983034:PGT983034 PQN983034:PQP983034 QAJ983034:QAL983034 QKF983034:QKH983034 QUB983034:QUD983034 RDX983034:RDZ983034 RNT983034:RNV983034 RXP983034:RXR983034 SHL983034:SHN983034 SRH983034:SRJ983034 TBD983034:TBF983034 TKZ983034:TLB983034 TUV983034:TUX983034 UER983034:UET983034 UON983034:UOP983034 UYJ983034:UYL983034 VIF983034:VIH983034 VSB983034:VSD983034 WBX983034:WBZ983034 WLT983034:WLV983034 C3:C4 E262138:J262138 E327674:J327674 E393210:J393210 E458746:J458746 E524282:J524282 E589818:J589818 E655354:J655354 E720890:J720890 E786426:J786426 E851962:J851962 E917498:J917498 E983034:J983034 E131066:J131066 E65530:J65530 E196602:J196602" xr:uid="{00000000-0002-0000-0600-000003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0000000}">
          <x14:formula1>
            <xm:f>選択肢!$I$9:$I$11</xm:f>
          </x14:formula1>
          <xm:sqref>JD9:JD33 F9:H33 I65545:J65569 I983049:J983073 I917513:J917537 I851977:J852001 I786441:J786465 I720905:J720929 I655369:J655393 I589833:J589857 I524297:J524321 I458761:J458785 I393225:J393249 I327689:J327713 I262153:J262177 I196617:J196641 I131081:J131105 WVQ983049:WVQ983073 WLU983049:WLU983073 WBY983049:WBY983073 VSC983049:VSC983073 VIG983049:VIG983073 UYK983049:UYK983073 UOO983049:UOO983073 UES983049:UES983073 TUW983049:TUW983073 TLA983049:TLA983073 TBE983049:TBE983073 SRI983049:SRI983073 SHM983049:SHM983073 RXQ983049:RXQ983073 RNU983049:RNU983073 RDY983049:RDY983073 QUC983049:QUC983073 QKG983049:QKG983073 QAK983049:QAK983073 PQO983049:PQO983073 PGS983049:PGS983073 OWW983049:OWW983073 ONA983049:ONA983073 ODE983049:ODE983073 NTI983049:NTI983073 NJM983049:NJM983073 MZQ983049:MZQ983073 MPU983049:MPU983073 MFY983049:MFY983073 LWC983049:LWC983073 LMG983049:LMG983073 LCK983049:LCK983073 KSO983049:KSO983073 KIS983049:KIS983073 JYW983049:JYW983073 JPA983049:JPA983073 JFE983049:JFE983073 IVI983049:IVI983073 ILM983049:ILM983073 IBQ983049:IBQ983073 HRU983049:HRU983073 HHY983049:HHY983073 GYC983049:GYC983073 GOG983049:GOG983073 GEK983049:GEK983073 FUO983049:FUO983073 FKS983049:FKS983073 FAW983049:FAW983073 ERA983049:ERA983073 EHE983049:EHE983073 DXI983049:DXI983073 DNM983049:DNM983073 DDQ983049:DDQ983073 CTU983049:CTU983073 CJY983049:CJY983073 CAC983049:CAC983073 BQG983049:BQG983073 BGK983049:BGK983073 AWO983049:AWO983073 AMS983049:AMS983073 ACW983049:ACW983073 TA983049:TA983073 JE983049:JE983073 WVQ917513:WVQ917537 WLU917513:WLU917537 WBY917513:WBY917537 VSC917513:VSC917537 VIG917513:VIG917537 UYK917513:UYK917537 UOO917513:UOO917537 UES917513:UES917537 TUW917513:TUW917537 TLA917513:TLA917537 TBE917513:TBE917537 SRI917513:SRI917537 SHM917513:SHM917537 RXQ917513:RXQ917537 RNU917513:RNU917537 RDY917513:RDY917537 QUC917513:QUC917537 QKG917513:QKG917537 QAK917513:QAK917537 PQO917513:PQO917537 PGS917513:PGS917537 OWW917513:OWW917537 ONA917513:ONA917537 ODE917513:ODE917537 NTI917513:NTI917537 NJM917513:NJM917537 MZQ917513:MZQ917537 MPU917513:MPU917537 MFY917513:MFY917537 LWC917513:LWC917537 LMG917513:LMG917537 LCK917513:LCK917537 KSO917513:KSO917537 KIS917513:KIS917537 JYW917513:JYW917537 JPA917513:JPA917537 JFE917513:JFE917537 IVI917513:IVI917537 ILM917513:ILM917537 IBQ917513:IBQ917537 HRU917513:HRU917537 HHY917513:HHY917537 GYC917513:GYC917537 GOG917513:GOG917537 GEK917513:GEK917537 FUO917513:FUO917537 FKS917513:FKS917537 FAW917513:FAW917537 ERA917513:ERA917537 EHE917513:EHE917537 DXI917513:DXI917537 DNM917513:DNM917537 DDQ917513:DDQ917537 CTU917513:CTU917537 CJY917513:CJY917537 CAC917513:CAC917537 BQG917513:BQG917537 BGK917513:BGK917537 AWO917513:AWO917537 AMS917513:AMS917537 ACW917513:ACW917537 TA917513:TA917537 JE917513:JE917537 WVQ851977:WVQ852001 WLU851977:WLU852001 WBY851977:WBY852001 VSC851977:VSC852001 VIG851977:VIG852001 UYK851977:UYK852001 UOO851977:UOO852001 UES851977:UES852001 TUW851977:TUW852001 TLA851977:TLA852001 TBE851977:TBE852001 SRI851977:SRI852001 SHM851977:SHM852001 RXQ851977:RXQ852001 RNU851977:RNU852001 RDY851977:RDY852001 QUC851977:QUC852001 QKG851977:QKG852001 QAK851977:QAK852001 PQO851977:PQO852001 PGS851977:PGS852001 OWW851977:OWW852001 ONA851977:ONA852001 ODE851977:ODE852001 NTI851977:NTI852001 NJM851977:NJM852001 MZQ851977:MZQ852001 MPU851977:MPU852001 MFY851977:MFY852001 LWC851977:LWC852001 LMG851977:LMG852001 LCK851977:LCK852001 KSO851977:KSO852001 KIS851977:KIS852001 JYW851977:JYW852001 JPA851977:JPA852001 JFE851977:JFE852001 IVI851977:IVI852001 ILM851977:ILM852001 IBQ851977:IBQ852001 HRU851977:HRU852001 HHY851977:HHY852001 GYC851977:GYC852001 GOG851977:GOG852001 GEK851977:GEK852001 FUO851977:FUO852001 FKS851977:FKS852001 FAW851977:FAW852001 ERA851977:ERA852001 EHE851977:EHE852001 DXI851977:DXI852001 DNM851977:DNM852001 DDQ851977:DDQ852001 CTU851977:CTU852001 CJY851977:CJY852001 CAC851977:CAC852001 BQG851977:BQG852001 BGK851977:BGK852001 AWO851977:AWO852001 AMS851977:AMS852001 ACW851977:ACW852001 TA851977:TA852001 JE851977:JE852001 WVQ786441:WVQ786465 WLU786441:WLU786465 WBY786441:WBY786465 VSC786441:VSC786465 VIG786441:VIG786465 UYK786441:UYK786465 UOO786441:UOO786465 UES786441:UES786465 TUW786441:TUW786465 TLA786441:TLA786465 TBE786441:TBE786465 SRI786441:SRI786465 SHM786441:SHM786465 RXQ786441:RXQ786465 RNU786441:RNU786465 RDY786441:RDY786465 QUC786441:QUC786465 QKG786441:QKG786465 QAK786441:QAK786465 PQO786441:PQO786465 PGS786441:PGS786465 OWW786441:OWW786465 ONA786441:ONA786465 ODE786441:ODE786465 NTI786441:NTI786465 NJM786441:NJM786465 MZQ786441:MZQ786465 MPU786441:MPU786465 MFY786441:MFY786465 LWC786441:LWC786465 LMG786441:LMG786465 LCK786441:LCK786465 KSO786441:KSO786465 KIS786441:KIS786465 JYW786441:JYW786465 JPA786441:JPA786465 JFE786441:JFE786465 IVI786441:IVI786465 ILM786441:ILM786465 IBQ786441:IBQ786465 HRU786441:HRU786465 HHY786441:HHY786465 GYC786441:GYC786465 GOG786441:GOG786465 GEK786441:GEK786465 FUO786441:FUO786465 FKS786441:FKS786465 FAW786441:FAW786465 ERA786441:ERA786465 EHE786441:EHE786465 DXI786441:DXI786465 DNM786441:DNM786465 DDQ786441:DDQ786465 CTU786441:CTU786465 CJY786441:CJY786465 CAC786441:CAC786465 BQG786441:BQG786465 BGK786441:BGK786465 AWO786441:AWO786465 AMS786441:AMS786465 ACW786441:ACW786465 TA786441:TA786465 JE786441:JE786465 WVQ720905:WVQ720929 WLU720905:WLU720929 WBY720905:WBY720929 VSC720905:VSC720929 VIG720905:VIG720929 UYK720905:UYK720929 UOO720905:UOO720929 UES720905:UES720929 TUW720905:TUW720929 TLA720905:TLA720929 TBE720905:TBE720929 SRI720905:SRI720929 SHM720905:SHM720929 RXQ720905:RXQ720929 RNU720905:RNU720929 RDY720905:RDY720929 QUC720905:QUC720929 QKG720905:QKG720929 QAK720905:QAK720929 PQO720905:PQO720929 PGS720905:PGS720929 OWW720905:OWW720929 ONA720905:ONA720929 ODE720905:ODE720929 NTI720905:NTI720929 NJM720905:NJM720929 MZQ720905:MZQ720929 MPU720905:MPU720929 MFY720905:MFY720929 LWC720905:LWC720929 LMG720905:LMG720929 LCK720905:LCK720929 KSO720905:KSO720929 KIS720905:KIS720929 JYW720905:JYW720929 JPA720905:JPA720929 JFE720905:JFE720929 IVI720905:IVI720929 ILM720905:ILM720929 IBQ720905:IBQ720929 HRU720905:HRU720929 HHY720905:HHY720929 GYC720905:GYC720929 GOG720905:GOG720929 GEK720905:GEK720929 FUO720905:FUO720929 FKS720905:FKS720929 FAW720905:FAW720929 ERA720905:ERA720929 EHE720905:EHE720929 DXI720905:DXI720929 DNM720905:DNM720929 DDQ720905:DDQ720929 CTU720905:CTU720929 CJY720905:CJY720929 CAC720905:CAC720929 BQG720905:BQG720929 BGK720905:BGK720929 AWO720905:AWO720929 AMS720905:AMS720929 ACW720905:ACW720929 TA720905:TA720929 JE720905:JE720929 WVQ655369:WVQ655393 WLU655369:WLU655393 WBY655369:WBY655393 VSC655369:VSC655393 VIG655369:VIG655393 UYK655369:UYK655393 UOO655369:UOO655393 UES655369:UES655393 TUW655369:TUW655393 TLA655369:TLA655393 TBE655369:TBE655393 SRI655369:SRI655393 SHM655369:SHM655393 RXQ655369:RXQ655393 RNU655369:RNU655393 RDY655369:RDY655393 QUC655369:QUC655393 QKG655369:QKG655393 QAK655369:QAK655393 PQO655369:PQO655393 PGS655369:PGS655393 OWW655369:OWW655393 ONA655369:ONA655393 ODE655369:ODE655393 NTI655369:NTI655393 NJM655369:NJM655393 MZQ655369:MZQ655393 MPU655369:MPU655393 MFY655369:MFY655393 LWC655369:LWC655393 LMG655369:LMG655393 LCK655369:LCK655393 KSO655369:KSO655393 KIS655369:KIS655393 JYW655369:JYW655393 JPA655369:JPA655393 JFE655369:JFE655393 IVI655369:IVI655393 ILM655369:ILM655393 IBQ655369:IBQ655393 HRU655369:HRU655393 HHY655369:HHY655393 GYC655369:GYC655393 GOG655369:GOG655393 GEK655369:GEK655393 FUO655369:FUO655393 FKS655369:FKS655393 FAW655369:FAW655393 ERA655369:ERA655393 EHE655369:EHE655393 DXI655369:DXI655393 DNM655369:DNM655393 DDQ655369:DDQ655393 CTU655369:CTU655393 CJY655369:CJY655393 CAC655369:CAC655393 BQG655369:BQG655393 BGK655369:BGK655393 AWO655369:AWO655393 AMS655369:AMS655393 ACW655369:ACW655393 TA655369:TA655393 JE655369:JE655393 WVQ589833:WVQ589857 WLU589833:WLU589857 WBY589833:WBY589857 VSC589833:VSC589857 VIG589833:VIG589857 UYK589833:UYK589857 UOO589833:UOO589857 UES589833:UES589857 TUW589833:TUW589857 TLA589833:TLA589857 TBE589833:TBE589857 SRI589833:SRI589857 SHM589833:SHM589857 RXQ589833:RXQ589857 RNU589833:RNU589857 RDY589833:RDY589857 QUC589833:QUC589857 QKG589833:QKG589857 QAK589833:QAK589857 PQO589833:PQO589857 PGS589833:PGS589857 OWW589833:OWW589857 ONA589833:ONA589857 ODE589833:ODE589857 NTI589833:NTI589857 NJM589833:NJM589857 MZQ589833:MZQ589857 MPU589833:MPU589857 MFY589833:MFY589857 LWC589833:LWC589857 LMG589833:LMG589857 LCK589833:LCK589857 KSO589833:KSO589857 KIS589833:KIS589857 JYW589833:JYW589857 JPA589833:JPA589857 JFE589833:JFE589857 IVI589833:IVI589857 ILM589833:ILM589857 IBQ589833:IBQ589857 HRU589833:HRU589857 HHY589833:HHY589857 GYC589833:GYC589857 GOG589833:GOG589857 GEK589833:GEK589857 FUO589833:FUO589857 FKS589833:FKS589857 FAW589833:FAW589857 ERA589833:ERA589857 EHE589833:EHE589857 DXI589833:DXI589857 DNM589833:DNM589857 DDQ589833:DDQ589857 CTU589833:CTU589857 CJY589833:CJY589857 CAC589833:CAC589857 BQG589833:BQG589857 BGK589833:BGK589857 AWO589833:AWO589857 AMS589833:AMS589857 ACW589833:ACW589857 TA589833:TA589857 JE589833:JE589857 WVQ524297:WVQ524321 WLU524297:WLU524321 WBY524297:WBY524321 VSC524297:VSC524321 VIG524297:VIG524321 UYK524297:UYK524321 UOO524297:UOO524321 UES524297:UES524321 TUW524297:TUW524321 TLA524297:TLA524321 TBE524297:TBE524321 SRI524297:SRI524321 SHM524297:SHM524321 RXQ524297:RXQ524321 RNU524297:RNU524321 RDY524297:RDY524321 QUC524297:QUC524321 QKG524297:QKG524321 QAK524297:QAK524321 PQO524297:PQO524321 PGS524297:PGS524321 OWW524297:OWW524321 ONA524297:ONA524321 ODE524297:ODE524321 NTI524297:NTI524321 NJM524297:NJM524321 MZQ524297:MZQ524321 MPU524297:MPU524321 MFY524297:MFY524321 LWC524297:LWC524321 LMG524297:LMG524321 LCK524297:LCK524321 KSO524297:KSO524321 KIS524297:KIS524321 JYW524297:JYW524321 JPA524297:JPA524321 JFE524297:JFE524321 IVI524297:IVI524321 ILM524297:ILM524321 IBQ524297:IBQ524321 HRU524297:HRU524321 HHY524297:HHY524321 GYC524297:GYC524321 GOG524297:GOG524321 GEK524297:GEK524321 FUO524297:FUO524321 FKS524297:FKS524321 FAW524297:FAW524321 ERA524297:ERA524321 EHE524297:EHE524321 DXI524297:DXI524321 DNM524297:DNM524321 DDQ524297:DDQ524321 CTU524297:CTU524321 CJY524297:CJY524321 CAC524297:CAC524321 BQG524297:BQG524321 BGK524297:BGK524321 AWO524297:AWO524321 AMS524297:AMS524321 ACW524297:ACW524321 TA524297:TA524321 JE524297:JE524321 WVQ458761:WVQ458785 WLU458761:WLU458785 WBY458761:WBY458785 VSC458761:VSC458785 VIG458761:VIG458785 UYK458761:UYK458785 UOO458761:UOO458785 UES458761:UES458785 TUW458761:TUW458785 TLA458761:TLA458785 TBE458761:TBE458785 SRI458761:SRI458785 SHM458761:SHM458785 RXQ458761:RXQ458785 RNU458761:RNU458785 RDY458761:RDY458785 QUC458761:QUC458785 QKG458761:QKG458785 QAK458761:QAK458785 PQO458761:PQO458785 PGS458761:PGS458785 OWW458761:OWW458785 ONA458761:ONA458785 ODE458761:ODE458785 NTI458761:NTI458785 NJM458761:NJM458785 MZQ458761:MZQ458785 MPU458761:MPU458785 MFY458761:MFY458785 LWC458761:LWC458785 LMG458761:LMG458785 LCK458761:LCK458785 KSO458761:KSO458785 KIS458761:KIS458785 JYW458761:JYW458785 JPA458761:JPA458785 JFE458761:JFE458785 IVI458761:IVI458785 ILM458761:ILM458785 IBQ458761:IBQ458785 HRU458761:HRU458785 HHY458761:HHY458785 GYC458761:GYC458785 GOG458761:GOG458785 GEK458761:GEK458785 FUO458761:FUO458785 FKS458761:FKS458785 FAW458761:FAW458785 ERA458761:ERA458785 EHE458761:EHE458785 DXI458761:DXI458785 DNM458761:DNM458785 DDQ458761:DDQ458785 CTU458761:CTU458785 CJY458761:CJY458785 CAC458761:CAC458785 BQG458761:BQG458785 BGK458761:BGK458785 AWO458761:AWO458785 AMS458761:AMS458785 ACW458761:ACW458785 TA458761:TA458785 JE458761:JE458785 WVQ393225:WVQ393249 WLU393225:WLU393249 WBY393225:WBY393249 VSC393225:VSC393249 VIG393225:VIG393249 UYK393225:UYK393249 UOO393225:UOO393249 UES393225:UES393249 TUW393225:TUW393249 TLA393225:TLA393249 TBE393225:TBE393249 SRI393225:SRI393249 SHM393225:SHM393249 RXQ393225:RXQ393249 RNU393225:RNU393249 RDY393225:RDY393249 QUC393225:QUC393249 QKG393225:QKG393249 QAK393225:QAK393249 PQO393225:PQO393249 PGS393225:PGS393249 OWW393225:OWW393249 ONA393225:ONA393249 ODE393225:ODE393249 NTI393225:NTI393249 NJM393225:NJM393249 MZQ393225:MZQ393249 MPU393225:MPU393249 MFY393225:MFY393249 LWC393225:LWC393249 LMG393225:LMG393249 LCK393225:LCK393249 KSO393225:KSO393249 KIS393225:KIS393249 JYW393225:JYW393249 JPA393225:JPA393249 JFE393225:JFE393249 IVI393225:IVI393249 ILM393225:ILM393249 IBQ393225:IBQ393249 HRU393225:HRU393249 HHY393225:HHY393249 GYC393225:GYC393249 GOG393225:GOG393249 GEK393225:GEK393249 FUO393225:FUO393249 FKS393225:FKS393249 FAW393225:FAW393249 ERA393225:ERA393249 EHE393225:EHE393249 DXI393225:DXI393249 DNM393225:DNM393249 DDQ393225:DDQ393249 CTU393225:CTU393249 CJY393225:CJY393249 CAC393225:CAC393249 BQG393225:BQG393249 BGK393225:BGK393249 AWO393225:AWO393249 AMS393225:AMS393249 ACW393225:ACW393249 TA393225:TA393249 JE393225:JE393249 WVQ327689:WVQ327713 WLU327689:WLU327713 WBY327689:WBY327713 VSC327689:VSC327713 VIG327689:VIG327713 UYK327689:UYK327713 UOO327689:UOO327713 UES327689:UES327713 TUW327689:TUW327713 TLA327689:TLA327713 TBE327689:TBE327713 SRI327689:SRI327713 SHM327689:SHM327713 RXQ327689:RXQ327713 RNU327689:RNU327713 RDY327689:RDY327713 QUC327689:QUC327713 QKG327689:QKG327713 QAK327689:QAK327713 PQO327689:PQO327713 PGS327689:PGS327713 OWW327689:OWW327713 ONA327689:ONA327713 ODE327689:ODE327713 NTI327689:NTI327713 NJM327689:NJM327713 MZQ327689:MZQ327713 MPU327689:MPU327713 MFY327689:MFY327713 LWC327689:LWC327713 LMG327689:LMG327713 LCK327689:LCK327713 KSO327689:KSO327713 KIS327689:KIS327713 JYW327689:JYW327713 JPA327689:JPA327713 JFE327689:JFE327713 IVI327689:IVI327713 ILM327689:ILM327713 IBQ327689:IBQ327713 HRU327689:HRU327713 HHY327689:HHY327713 GYC327689:GYC327713 GOG327689:GOG327713 GEK327689:GEK327713 FUO327689:FUO327713 FKS327689:FKS327713 FAW327689:FAW327713 ERA327689:ERA327713 EHE327689:EHE327713 DXI327689:DXI327713 DNM327689:DNM327713 DDQ327689:DDQ327713 CTU327689:CTU327713 CJY327689:CJY327713 CAC327689:CAC327713 BQG327689:BQG327713 BGK327689:BGK327713 AWO327689:AWO327713 AMS327689:AMS327713 ACW327689:ACW327713 TA327689:TA327713 JE327689:JE327713 WVQ262153:WVQ262177 WLU262153:WLU262177 WBY262153:WBY262177 VSC262153:VSC262177 VIG262153:VIG262177 UYK262153:UYK262177 UOO262153:UOO262177 UES262153:UES262177 TUW262153:TUW262177 TLA262153:TLA262177 TBE262153:TBE262177 SRI262153:SRI262177 SHM262153:SHM262177 RXQ262153:RXQ262177 RNU262153:RNU262177 RDY262153:RDY262177 QUC262153:QUC262177 QKG262153:QKG262177 QAK262153:QAK262177 PQO262153:PQO262177 PGS262153:PGS262177 OWW262153:OWW262177 ONA262153:ONA262177 ODE262153:ODE262177 NTI262153:NTI262177 NJM262153:NJM262177 MZQ262153:MZQ262177 MPU262153:MPU262177 MFY262153:MFY262177 LWC262153:LWC262177 LMG262153:LMG262177 LCK262153:LCK262177 KSO262153:KSO262177 KIS262153:KIS262177 JYW262153:JYW262177 JPA262153:JPA262177 JFE262153:JFE262177 IVI262153:IVI262177 ILM262153:ILM262177 IBQ262153:IBQ262177 HRU262153:HRU262177 HHY262153:HHY262177 GYC262153:GYC262177 GOG262153:GOG262177 GEK262153:GEK262177 FUO262153:FUO262177 FKS262153:FKS262177 FAW262153:FAW262177 ERA262153:ERA262177 EHE262153:EHE262177 DXI262153:DXI262177 DNM262153:DNM262177 DDQ262153:DDQ262177 CTU262153:CTU262177 CJY262153:CJY262177 CAC262153:CAC262177 BQG262153:BQG262177 BGK262153:BGK262177 AWO262153:AWO262177 AMS262153:AMS262177 ACW262153:ACW262177 TA262153:TA262177 JE262153:JE262177 WVQ196617:WVQ196641 WLU196617:WLU196641 WBY196617:WBY196641 VSC196617:VSC196641 VIG196617:VIG196641 UYK196617:UYK196641 UOO196617:UOO196641 UES196617:UES196641 TUW196617:TUW196641 TLA196617:TLA196641 TBE196617:TBE196641 SRI196617:SRI196641 SHM196617:SHM196641 RXQ196617:RXQ196641 RNU196617:RNU196641 RDY196617:RDY196641 QUC196617:QUC196641 QKG196617:QKG196641 QAK196617:QAK196641 PQO196617:PQO196641 PGS196617:PGS196641 OWW196617:OWW196641 ONA196617:ONA196641 ODE196617:ODE196641 NTI196617:NTI196641 NJM196617:NJM196641 MZQ196617:MZQ196641 MPU196617:MPU196641 MFY196617:MFY196641 LWC196617:LWC196641 LMG196617:LMG196641 LCK196617:LCK196641 KSO196617:KSO196641 KIS196617:KIS196641 JYW196617:JYW196641 JPA196617:JPA196641 JFE196617:JFE196641 IVI196617:IVI196641 ILM196617:ILM196641 IBQ196617:IBQ196641 HRU196617:HRU196641 HHY196617:HHY196641 GYC196617:GYC196641 GOG196617:GOG196641 GEK196617:GEK196641 FUO196617:FUO196641 FKS196617:FKS196641 FAW196617:FAW196641 ERA196617:ERA196641 EHE196617:EHE196641 DXI196617:DXI196641 DNM196617:DNM196641 DDQ196617:DDQ196641 CTU196617:CTU196641 CJY196617:CJY196641 CAC196617:CAC196641 BQG196617:BQG196641 BGK196617:BGK196641 AWO196617:AWO196641 AMS196617:AMS196641 ACW196617:ACW196641 TA196617:TA196641 JE196617:JE196641 WVQ131081:WVQ131105 WLU131081:WLU131105 WBY131081:WBY131105 VSC131081:VSC131105 VIG131081:VIG131105 UYK131081:UYK131105 UOO131081:UOO131105 UES131081:UES131105 TUW131081:TUW131105 TLA131081:TLA131105 TBE131081:TBE131105 SRI131081:SRI131105 SHM131081:SHM131105 RXQ131081:RXQ131105 RNU131081:RNU131105 RDY131081:RDY131105 QUC131081:QUC131105 QKG131081:QKG131105 QAK131081:QAK131105 PQO131081:PQO131105 PGS131081:PGS131105 OWW131081:OWW131105 ONA131081:ONA131105 ODE131081:ODE131105 NTI131081:NTI131105 NJM131081:NJM131105 MZQ131081:MZQ131105 MPU131081:MPU131105 MFY131081:MFY131105 LWC131081:LWC131105 LMG131081:LMG131105 LCK131081:LCK131105 KSO131081:KSO131105 KIS131081:KIS131105 JYW131081:JYW131105 JPA131081:JPA131105 JFE131081:JFE131105 IVI131081:IVI131105 ILM131081:ILM131105 IBQ131081:IBQ131105 HRU131081:HRU131105 HHY131081:HHY131105 GYC131081:GYC131105 GOG131081:GOG131105 GEK131081:GEK131105 FUO131081:FUO131105 FKS131081:FKS131105 FAW131081:FAW131105 ERA131081:ERA131105 EHE131081:EHE131105 DXI131081:DXI131105 DNM131081:DNM131105 DDQ131081:DDQ131105 CTU131081:CTU131105 CJY131081:CJY131105 CAC131081:CAC131105 BQG131081:BQG131105 BGK131081:BGK131105 AWO131081:AWO131105 AMS131081:AMS131105 ACW131081:ACW131105 TA131081:TA131105 JE131081:JE131105 WVQ65545:WVQ65569 WLU65545:WLU65569 WBY65545:WBY65569 VSC65545:VSC65569 VIG65545:VIG65569 UYK65545:UYK65569 UOO65545:UOO65569 UES65545:UES65569 TUW65545:TUW65569 TLA65545:TLA65569 TBE65545:TBE65569 SRI65545:SRI65569 SHM65545:SHM65569 RXQ65545:RXQ65569 RNU65545:RNU65569 RDY65545:RDY65569 QUC65545:QUC65569 QKG65545:QKG65569 QAK65545:QAK65569 PQO65545:PQO65569 PGS65545:PGS65569 OWW65545:OWW65569 ONA65545:ONA65569 ODE65545:ODE65569 NTI65545:NTI65569 NJM65545:NJM65569 MZQ65545:MZQ65569 MPU65545:MPU65569 MFY65545:MFY65569 LWC65545:LWC65569 LMG65545:LMG65569 LCK65545:LCK65569 KSO65545:KSO65569 KIS65545:KIS65569 JYW65545:JYW65569 JPA65545:JPA65569 JFE65545:JFE65569 IVI65545:IVI65569 ILM65545:ILM65569 IBQ65545:IBQ65569 HRU65545:HRU65569 HHY65545:HHY65569 GYC65545:GYC65569 GOG65545:GOG65569 GEK65545:GEK65569 FUO65545:FUO65569 FKS65545:FKS65569 FAW65545:FAW65569 ERA65545:ERA65569 EHE65545:EHE65569 DXI65545:DXI65569 DNM65545:DNM65569 DDQ65545:DDQ65569 CTU65545:CTU65569 CJY65545:CJY65569 CAC65545:CAC65569 BQG65545:BQG65569 BGK65545:BGK65569 AWO65545:AWO65569 AMS65545:AMS65569 ACW65545:ACW65569 TA65545:TA65569 JE65545:JE65569 WVP9:WVP33 WLT9:WLT33 WBX9:WBX33 VSB9:VSB33 VIF9:VIF33 UYJ9:UYJ33 UON9:UON33 UER9:UER33 TUV9:TUV33 TKZ9:TKZ33 TBD9:TBD33 SRH9:SRH33 SHL9:SHL33 RXP9:RXP33 RNT9:RNT33 RDX9:RDX33 QUB9:QUB33 QKF9:QKF33 QAJ9:QAJ33 PQN9:PQN33 PGR9:PGR33 OWV9:OWV33 OMZ9:OMZ33 ODD9:ODD33 NTH9:NTH33 NJL9:NJL33 MZP9:MZP33 MPT9:MPT33 MFX9:MFX33 LWB9:LWB33 LMF9:LMF33 LCJ9:LCJ33 KSN9:KSN33 KIR9:KIR33 JYV9:JYV33 JOZ9:JOZ33 JFD9:JFD33 IVH9:IVH33 ILL9:ILL33 IBP9:IBP33 HRT9:HRT33 HHX9:HHX33 GYB9:GYB33 GOF9:GOF33 GEJ9:GEJ33 FUN9:FUN33 FKR9:FKR33 FAV9:FAV33 EQZ9:EQZ33 EHD9:EHD33 DXH9:DXH33 DNL9:DNL33 DDP9:DDP33 CTT9:CTT33 CJX9:CJX33 CAB9:CAB33 BQF9:BQF33 BGJ9:BGJ33 AWN9:AWN33 AMR9:AMR33 ACV9:ACV33 SZ9:SZ33</xm:sqref>
        </x14:dataValidation>
        <x14:dataValidation type="list" allowBlank="1" showInputMessage="1" showErrorMessage="1" xr:uid="{00000000-0002-0000-0600-000001000000}">
          <x14:formula1>
            <xm:f>選択肢!$I$9:$I$10</xm:f>
          </x14:formula1>
          <xm:sqref>SY9:SY33 WLV983049:WLV983073 WBZ983049:WBZ983073 VSD983049:VSD983073 VIH983049:VIH983073 UYL983049:UYL983073 UOP983049:UOP983073 UET983049:UET983073 TUX983049:TUX983073 TLB983049:TLB983073 TBF983049:TBF983073 SRJ983049:SRJ983073 SHN983049:SHN983073 RXR983049:RXR983073 RNV983049:RNV983073 RDZ983049:RDZ983073 QUD983049:QUD983073 QKH983049:QKH983073 QAL983049:QAL983073 PQP983049:PQP983073 PGT983049:PGT983073 OWX983049:OWX983073 ONB983049:ONB983073 ODF983049:ODF983073 NTJ983049:NTJ983073 NJN983049:NJN983073 MZR983049:MZR983073 MPV983049:MPV983073 MFZ983049:MFZ983073 LWD983049:LWD983073 LMH983049:LMH983073 LCL983049:LCL983073 KSP983049:KSP983073 KIT983049:KIT983073 JYX983049:JYX983073 JPB983049:JPB983073 JFF983049:JFF983073 IVJ983049:IVJ983073 ILN983049:ILN983073 IBR983049:IBR983073 HRV983049:HRV983073 HHZ983049:HHZ983073 GYD983049:GYD983073 GOH983049:GOH983073 GEL983049:GEL983073 FUP983049:FUP983073 FKT983049:FKT983073 FAX983049:FAX983073 ERB983049:ERB983073 EHF983049:EHF983073 DXJ983049:DXJ983073 DNN983049:DNN983073 DDR983049:DDR983073 CTV983049:CTV983073 CJZ983049:CJZ983073 CAD983049:CAD983073 BQH983049:BQH983073 BGL983049:BGL983073 AWP983049:AWP983073 AMT983049:AMT983073 ACX983049:ACX983073 TB983049:TB983073 JF983049:JF983073 E983049:H983073 WVR917513:WVR917537 WLV917513:WLV917537 WBZ917513:WBZ917537 VSD917513:VSD917537 VIH917513:VIH917537 UYL917513:UYL917537 UOP917513:UOP917537 UET917513:UET917537 TUX917513:TUX917537 TLB917513:TLB917537 TBF917513:TBF917537 SRJ917513:SRJ917537 SHN917513:SHN917537 RXR917513:RXR917537 RNV917513:RNV917537 RDZ917513:RDZ917537 QUD917513:QUD917537 QKH917513:QKH917537 QAL917513:QAL917537 PQP917513:PQP917537 PGT917513:PGT917537 OWX917513:OWX917537 ONB917513:ONB917537 ODF917513:ODF917537 NTJ917513:NTJ917537 NJN917513:NJN917537 MZR917513:MZR917537 MPV917513:MPV917537 MFZ917513:MFZ917537 LWD917513:LWD917537 LMH917513:LMH917537 LCL917513:LCL917537 KSP917513:KSP917537 KIT917513:KIT917537 JYX917513:JYX917537 JPB917513:JPB917537 JFF917513:JFF917537 IVJ917513:IVJ917537 ILN917513:ILN917537 IBR917513:IBR917537 HRV917513:HRV917537 HHZ917513:HHZ917537 GYD917513:GYD917537 GOH917513:GOH917537 GEL917513:GEL917537 FUP917513:FUP917537 FKT917513:FKT917537 FAX917513:FAX917537 ERB917513:ERB917537 EHF917513:EHF917537 DXJ917513:DXJ917537 DNN917513:DNN917537 DDR917513:DDR917537 CTV917513:CTV917537 CJZ917513:CJZ917537 CAD917513:CAD917537 BQH917513:BQH917537 BGL917513:BGL917537 AWP917513:AWP917537 AMT917513:AMT917537 ACX917513:ACX917537 TB917513:TB917537 JF917513:JF917537 E917513:H917537 WVR851977:WVR852001 WLV851977:WLV852001 WBZ851977:WBZ852001 VSD851977:VSD852001 VIH851977:VIH852001 UYL851977:UYL852001 UOP851977:UOP852001 UET851977:UET852001 TUX851977:TUX852001 TLB851977:TLB852001 TBF851977:TBF852001 SRJ851977:SRJ852001 SHN851977:SHN852001 RXR851977:RXR852001 RNV851977:RNV852001 RDZ851977:RDZ852001 QUD851977:QUD852001 QKH851977:QKH852001 QAL851977:QAL852001 PQP851977:PQP852001 PGT851977:PGT852001 OWX851977:OWX852001 ONB851977:ONB852001 ODF851977:ODF852001 NTJ851977:NTJ852001 NJN851977:NJN852001 MZR851977:MZR852001 MPV851977:MPV852001 MFZ851977:MFZ852001 LWD851977:LWD852001 LMH851977:LMH852001 LCL851977:LCL852001 KSP851977:KSP852001 KIT851977:KIT852001 JYX851977:JYX852001 JPB851977:JPB852001 JFF851977:JFF852001 IVJ851977:IVJ852001 ILN851977:ILN852001 IBR851977:IBR852001 HRV851977:HRV852001 HHZ851977:HHZ852001 GYD851977:GYD852001 GOH851977:GOH852001 GEL851977:GEL852001 FUP851977:FUP852001 FKT851977:FKT852001 FAX851977:FAX852001 ERB851977:ERB852001 EHF851977:EHF852001 DXJ851977:DXJ852001 DNN851977:DNN852001 DDR851977:DDR852001 CTV851977:CTV852001 CJZ851977:CJZ852001 CAD851977:CAD852001 BQH851977:BQH852001 BGL851977:BGL852001 AWP851977:AWP852001 AMT851977:AMT852001 ACX851977:ACX852001 TB851977:TB852001 JF851977:JF852001 E851977:H852001 WVR786441:WVR786465 WLV786441:WLV786465 WBZ786441:WBZ786465 VSD786441:VSD786465 VIH786441:VIH786465 UYL786441:UYL786465 UOP786441:UOP786465 UET786441:UET786465 TUX786441:TUX786465 TLB786441:TLB786465 TBF786441:TBF786465 SRJ786441:SRJ786465 SHN786441:SHN786465 RXR786441:RXR786465 RNV786441:RNV786465 RDZ786441:RDZ786465 QUD786441:QUD786465 QKH786441:QKH786465 QAL786441:QAL786465 PQP786441:PQP786465 PGT786441:PGT786465 OWX786441:OWX786465 ONB786441:ONB786465 ODF786441:ODF786465 NTJ786441:NTJ786465 NJN786441:NJN786465 MZR786441:MZR786465 MPV786441:MPV786465 MFZ786441:MFZ786465 LWD786441:LWD786465 LMH786441:LMH786465 LCL786441:LCL786465 KSP786441:KSP786465 KIT786441:KIT786465 JYX786441:JYX786465 JPB786441:JPB786465 JFF786441:JFF786465 IVJ786441:IVJ786465 ILN786441:ILN786465 IBR786441:IBR786465 HRV786441:HRV786465 HHZ786441:HHZ786465 GYD786441:GYD786465 GOH786441:GOH786465 GEL786441:GEL786465 FUP786441:FUP786465 FKT786441:FKT786465 FAX786441:FAX786465 ERB786441:ERB786465 EHF786441:EHF786465 DXJ786441:DXJ786465 DNN786441:DNN786465 DDR786441:DDR786465 CTV786441:CTV786465 CJZ786441:CJZ786465 CAD786441:CAD786465 BQH786441:BQH786465 BGL786441:BGL786465 AWP786441:AWP786465 AMT786441:AMT786465 ACX786441:ACX786465 TB786441:TB786465 JF786441:JF786465 E786441:H786465 WVR720905:WVR720929 WLV720905:WLV720929 WBZ720905:WBZ720929 VSD720905:VSD720929 VIH720905:VIH720929 UYL720905:UYL720929 UOP720905:UOP720929 UET720905:UET720929 TUX720905:TUX720929 TLB720905:TLB720929 TBF720905:TBF720929 SRJ720905:SRJ720929 SHN720905:SHN720929 RXR720905:RXR720929 RNV720905:RNV720929 RDZ720905:RDZ720929 QUD720905:QUD720929 QKH720905:QKH720929 QAL720905:QAL720929 PQP720905:PQP720929 PGT720905:PGT720929 OWX720905:OWX720929 ONB720905:ONB720929 ODF720905:ODF720929 NTJ720905:NTJ720929 NJN720905:NJN720929 MZR720905:MZR720929 MPV720905:MPV720929 MFZ720905:MFZ720929 LWD720905:LWD720929 LMH720905:LMH720929 LCL720905:LCL720929 KSP720905:KSP720929 KIT720905:KIT720929 JYX720905:JYX720929 JPB720905:JPB720929 JFF720905:JFF720929 IVJ720905:IVJ720929 ILN720905:ILN720929 IBR720905:IBR720929 HRV720905:HRV720929 HHZ720905:HHZ720929 GYD720905:GYD720929 GOH720905:GOH720929 GEL720905:GEL720929 FUP720905:FUP720929 FKT720905:FKT720929 FAX720905:FAX720929 ERB720905:ERB720929 EHF720905:EHF720929 DXJ720905:DXJ720929 DNN720905:DNN720929 DDR720905:DDR720929 CTV720905:CTV720929 CJZ720905:CJZ720929 CAD720905:CAD720929 BQH720905:BQH720929 BGL720905:BGL720929 AWP720905:AWP720929 AMT720905:AMT720929 ACX720905:ACX720929 TB720905:TB720929 JF720905:JF720929 E720905:H720929 WVR655369:WVR655393 WLV655369:WLV655393 WBZ655369:WBZ655393 VSD655369:VSD655393 VIH655369:VIH655393 UYL655369:UYL655393 UOP655369:UOP655393 UET655369:UET655393 TUX655369:TUX655393 TLB655369:TLB655393 TBF655369:TBF655393 SRJ655369:SRJ655393 SHN655369:SHN655393 RXR655369:RXR655393 RNV655369:RNV655393 RDZ655369:RDZ655393 QUD655369:QUD655393 QKH655369:QKH655393 QAL655369:QAL655393 PQP655369:PQP655393 PGT655369:PGT655393 OWX655369:OWX655393 ONB655369:ONB655393 ODF655369:ODF655393 NTJ655369:NTJ655393 NJN655369:NJN655393 MZR655369:MZR655393 MPV655369:MPV655393 MFZ655369:MFZ655393 LWD655369:LWD655393 LMH655369:LMH655393 LCL655369:LCL655393 KSP655369:KSP655393 KIT655369:KIT655393 JYX655369:JYX655393 JPB655369:JPB655393 JFF655369:JFF655393 IVJ655369:IVJ655393 ILN655369:ILN655393 IBR655369:IBR655393 HRV655369:HRV655393 HHZ655369:HHZ655393 GYD655369:GYD655393 GOH655369:GOH655393 GEL655369:GEL655393 FUP655369:FUP655393 FKT655369:FKT655393 FAX655369:FAX655393 ERB655369:ERB655393 EHF655369:EHF655393 DXJ655369:DXJ655393 DNN655369:DNN655393 DDR655369:DDR655393 CTV655369:CTV655393 CJZ655369:CJZ655393 CAD655369:CAD655393 BQH655369:BQH655393 BGL655369:BGL655393 AWP655369:AWP655393 AMT655369:AMT655393 ACX655369:ACX655393 TB655369:TB655393 JF655369:JF655393 E655369:H655393 WVR589833:WVR589857 WLV589833:WLV589857 WBZ589833:WBZ589857 VSD589833:VSD589857 VIH589833:VIH589857 UYL589833:UYL589857 UOP589833:UOP589857 UET589833:UET589857 TUX589833:TUX589857 TLB589833:TLB589857 TBF589833:TBF589857 SRJ589833:SRJ589857 SHN589833:SHN589857 RXR589833:RXR589857 RNV589833:RNV589857 RDZ589833:RDZ589857 QUD589833:QUD589857 QKH589833:QKH589857 QAL589833:QAL589857 PQP589833:PQP589857 PGT589833:PGT589857 OWX589833:OWX589857 ONB589833:ONB589857 ODF589833:ODF589857 NTJ589833:NTJ589857 NJN589833:NJN589857 MZR589833:MZR589857 MPV589833:MPV589857 MFZ589833:MFZ589857 LWD589833:LWD589857 LMH589833:LMH589857 LCL589833:LCL589857 KSP589833:KSP589857 KIT589833:KIT589857 JYX589833:JYX589857 JPB589833:JPB589857 JFF589833:JFF589857 IVJ589833:IVJ589857 ILN589833:ILN589857 IBR589833:IBR589857 HRV589833:HRV589857 HHZ589833:HHZ589857 GYD589833:GYD589857 GOH589833:GOH589857 GEL589833:GEL589857 FUP589833:FUP589857 FKT589833:FKT589857 FAX589833:FAX589857 ERB589833:ERB589857 EHF589833:EHF589857 DXJ589833:DXJ589857 DNN589833:DNN589857 DDR589833:DDR589857 CTV589833:CTV589857 CJZ589833:CJZ589857 CAD589833:CAD589857 BQH589833:BQH589857 BGL589833:BGL589857 AWP589833:AWP589857 AMT589833:AMT589857 ACX589833:ACX589857 TB589833:TB589857 JF589833:JF589857 E589833:H589857 WVR524297:WVR524321 WLV524297:WLV524321 WBZ524297:WBZ524321 VSD524297:VSD524321 VIH524297:VIH524321 UYL524297:UYL524321 UOP524297:UOP524321 UET524297:UET524321 TUX524297:TUX524321 TLB524297:TLB524321 TBF524297:TBF524321 SRJ524297:SRJ524321 SHN524297:SHN524321 RXR524297:RXR524321 RNV524297:RNV524321 RDZ524297:RDZ524321 QUD524297:QUD524321 QKH524297:QKH524321 QAL524297:QAL524321 PQP524297:PQP524321 PGT524297:PGT524321 OWX524297:OWX524321 ONB524297:ONB524321 ODF524297:ODF524321 NTJ524297:NTJ524321 NJN524297:NJN524321 MZR524297:MZR524321 MPV524297:MPV524321 MFZ524297:MFZ524321 LWD524297:LWD524321 LMH524297:LMH524321 LCL524297:LCL524321 KSP524297:KSP524321 KIT524297:KIT524321 JYX524297:JYX524321 JPB524297:JPB524321 JFF524297:JFF524321 IVJ524297:IVJ524321 ILN524297:ILN524321 IBR524297:IBR524321 HRV524297:HRV524321 HHZ524297:HHZ524321 GYD524297:GYD524321 GOH524297:GOH524321 GEL524297:GEL524321 FUP524297:FUP524321 FKT524297:FKT524321 FAX524297:FAX524321 ERB524297:ERB524321 EHF524297:EHF524321 DXJ524297:DXJ524321 DNN524297:DNN524321 DDR524297:DDR524321 CTV524297:CTV524321 CJZ524297:CJZ524321 CAD524297:CAD524321 BQH524297:BQH524321 BGL524297:BGL524321 AWP524297:AWP524321 AMT524297:AMT524321 ACX524297:ACX524321 TB524297:TB524321 JF524297:JF524321 E524297:H524321 WVR458761:WVR458785 WLV458761:WLV458785 WBZ458761:WBZ458785 VSD458761:VSD458785 VIH458761:VIH458785 UYL458761:UYL458785 UOP458761:UOP458785 UET458761:UET458785 TUX458761:TUX458785 TLB458761:TLB458785 TBF458761:TBF458785 SRJ458761:SRJ458785 SHN458761:SHN458785 RXR458761:RXR458785 RNV458761:RNV458785 RDZ458761:RDZ458785 QUD458761:QUD458785 QKH458761:QKH458785 QAL458761:QAL458785 PQP458761:PQP458785 PGT458761:PGT458785 OWX458761:OWX458785 ONB458761:ONB458785 ODF458761:ODF458785 NTJ458761:NTJ458785 NJN458761:NJN458785 MZR458761:MZR458785 MPV458761:MPV458785 MFZ458761:MFZ458785 LWD458761:LWD458785 LMH458761:LMH458785 LCL458761:LCL458785 KSP458761:KSP458785 KIT458761:KIT458785 JYX458761:JYX458785 JPB458761:JPB458785 JFF458761:JFF458785 IVJ458761:IVJ458785 ILN458761:ILN458785 IBR458761:IBR458785 HRV458761:HRV458785 HHZ458761:HHZ458785 GYD458761:GYD458785 GOH458761:GOH458785 GEL458761:GEL458785 FUP458761:FUP458785 FKT458761:FKT458785 FAX458761:FAX458785 ERB458761:ERB458785 EHF458761:EHF458785 DXJ458761:DXJ458785 DNN458761:DNN458785 DDR458761:DDR458785 CTV458761:CTV458785 CJZ458761:CJZ458785 CAD458761:CAD458785 BQH458761:BQH458785 BGL458761:BGL458785 AWP458761:AWP458785 AMT458761:AMT458785 ACX458761:ACX458785 TB458761:TB458785 JF458761:JF458785 E458761:H458785 WVR393225:WVR393249 WLV393225:WLV393249 WBZ393225:WBZ393249 VSD393225:VSD393249 VIH393225:VIH393249 UYL393225:UYL393249 UOP393225:UOP393249 UET393225:UET393249 TUX393225:TUX393249 TLB393225:TLB393249 TBF393225:TBF393249 SRJ393225:SRJ393249 SHN393225:SHN393249 RXR393225:RXR393249 RNV393225:RNV393249 RDZ393225:RDZ393249 QUD393225:QUD393249 QKH393225:QKH393249 QAL393225:QAL393249 PQP393225:PQP393249 PGT393225:PGT393249 OWX393225:OWX393249 ONB393225:ONB393249 ODF393225:ODF393249 NTJ393225:NTJ393249 NJN393225:NJN393249 MZR393225:MZR393249 MPV393225:MPV393249 MFZ393225:MFZ393249 LWD393225:LWD393249 LMH393225:LMH393249 LCL393225:LCL393249 KSP393225:KSP393249 KIT393225:KIT393249 JYX393225:JYX393249 JPB393225:JPB393249 JFF393225:JFF393249 IVJ393225:IVJ393249 ILN393225:ILN393249 IBR393225:IBR393249 HRV393225:HRV393249 HHZ393225:HHZ393249 GYD393225:GYD393249 GOH393225:GOH393249 GEL393225:GEL393249 FUP393225:FUP393249 FKT393225:FKT393249 FAX393225:FAX393249 ERB393225:ERB393249 EHF393225:EHF393249 DXJ393225:DXJ393249 DNN393225:DNN393249 DDR393225:DDR393249 CTV393225:CTV393249 CJZ393225:CJZ393249 CAD393225:CAD393249 BQH393225:BQH393249 BGL393225:BGL393249 AWP393225:AWP393249 AMT393225:AMT393249 ACX393225:ACX393249 TB393225:TB393249 JF393225:JF393249 E393225:H393249 WVR327689:WVR327713 WLV327689:WLV327713 WBZ327689:WBZ327713 VSD327689:VSD327713 VIH327689:VIH327713 UYL327689:UYL327713 UOP327689:UOP327713 UET327689:UET327713 TUX327689:TUX327713 TLB327689:TLB327713 TBF327689:TBF327713 SRJ327689:SRJ327713 SHN327689:SHN327713 RXR327689:RXR327713 RNV327689:RNV327713 RDZ327689:RDZ327713 QUD327689:QUD327713 QKH327689:QKH327713 QAL327689:QAL327713 PQP327689:PQP327713 PGT327689:PGT327713 OWX327689:OWX327713 ONB327689:ONB327713 ODF327689:ODF327713 NTJ327689:NTJ327713 NJN327689:NJN327713 MZR327689:MZR327713 MPV327689:MPV327713 MFZ327689:MFZ327713 LWD327689:LWD327713 LMH327689:LMH327713 LCL327689:LCL327713 KSP327689:KSP327713 KIT327689:KIT327713 JYX327689:JYX327713 JPB327689:JPB327713 JFF327689:JFF327713 IVJ327689:IVJ327713 ILN327689:ILN327713 IBR327689:IBR327713 HRV327689:HRV327713 HHZ327689:HHZ327713 GYD327689:GYD327713 GOH327689:GOH327713 GEL327689:GEL327713 FUP327689:FUP327713 FKT327689:FKT327713 FAX327689:FAX327713 ERB327689:ERB327713 EHF327689:EHF327713 DXJ327689:DXJ327713 DNN327689:DNN327713 DDR327689:DDR327713 CTV327689:CTV327713 CJZ327689:CJZ327713 CAD327689:CAD327713 BQH327689:BQH327713 BGL327689:BGL327713 AWP327689:AWP327713 AMT327689:AMT327713 ACX327689:ACX327713 TB327689:TB327713 JF327689:JF327713 E327689:H327713 WVR262153:WVR262177 WLV262153:WLV262177 WBZ262153:WBZ262177 VSD262153:VSD262177 VIH262153:VIH262177 UYL262153:UYL262177 UOP262153:UOP262177 UET262153:UET262177 TUX262153:TUX262177 TLB262153:TLB262177 TBF262153:TBF262177 SRJ262153:SRJ262177 SHN262153:SHN262177 RXR262153:RXR262177 RNV262153:RNV262177 RDZ262153:RDZ262177 QUD262153:QUD262177 QKH262153:QKH262177 QAL262153:QAL262177 PQP262153:PQP262177 PGT262153:PGT262177 OWX262153:OWX262177 ONB262153:ONB262177 ODF262153:ODF262177 NTJ262153:NTJ262177 NJN262153:NJN262177 MZR262153:MZR262177 MPV262153:MPV262177 MFZ262153:MFZ262177 LWD262153:LWD262177 LMH262153:LMH262177 LCL262153:LCL262177 KSP262153:KSP262177 KIT262153:KIT262177 JYX262153:JYX262177 JPB262153:JPB262177 JFF262153:JFF262177 IVJ262153:IVJ262177 ILN262153:ILN262177 IBR262153:IBR262177 HRV262153:HRV262177 HHZ262153:HHZ262177 GYD262153:GYD262177 GOH262153:GOH262177 GEL262153:GEL262177 FUP262153:FUP262177 FKT262153:FKT262177 FAX262153:FAX262177 ERB262153:ERB262177 EHF262153:EHF262177 DXJ262153:DXJ262177 DNN262153:DNN262177 DDR262153:DDR262177 CTV262153:CTV262177 CJZ262153:CJZ262177 CAD262153:CAD262177 BQH262153:BQH262177 BGL262153:BGL262177 AWP262153:AWP262177 AMT262153:AMT262177 ACX262153:ACX262177 TB262153:TB262177 JF262153:JF262177 E262153:H262177 WVR196617:WVR196641 WLV196617:WLV196641 WBZ196617:WBZ196641 VSD196617:VSD196641 VIH196617:VIH196641 UYL196617:UYL196641 UOP196617:UOP196641 UET196617:UET196641 TUX196617:TUX196641 TLB196617:TLB196641 TBF196617:TBF196641 SRJ196617:SRJ196641 SHN196617:SHN196641 RXR196617:RXR196641 RNV196617:RNV196641 RDZ196617:RDZ196641 QUD196617:QUD196641 QKH196617:QKH196641 QAL196617:QAL196641 PQP196617:PQP196641 PGT196617:PGT196641 OWX196617:OWX196641 ONB196617:ONB196641 ODF196617:ODF196641 NTJ196617:NTJ196641 NJN196617:NJN196641 MZR196617:MZR196641 MPV196617:MPV196641 MFZ196617:MFZ196641 LWD196617:LWD196641 LMH196617:LMH196641 LCL196617:LCL196641 KSP196617:KSP196641 KIT196617:KIT196641 JYX196617:JYX196641 JPB196617:JPB196641 JFF196617:JFF196641 IVJ196617:IVJ196641 ILN196617:ILN196641 IBR196617:IBR196641 HRV196617:HRV196641 HHZ196617:HHZ196641 GYD196617:GYD196641 GOH196617:GOH196641 GEL196617:GEL196641 FUP196617:FUP196641 FKT196617:FKT196641 FAX196617:FAX196641 ERB196617:ERB196641 EHF196617:EHF196641 DXJ196617:DXJ196641 DNN196617:DNN196641 DDR196617:DDR196641 CTV196617:CTV196641 CJZ196617:CJZ196641 CAD196617:CAD196641 BQH196617:BQH196641 BGL196617:BGL196641 AWP196617:AWP196641 AMT196617:AMT196641 ACX196617:ACX196641 TB196617:TB196641 JF196617:JF196641 E196617:H196641 WVR131081:WVR131105 WLV131081:WLV131105 WBZ131081:WBZ131105 VSD131081:VSD131105 VIH131081:VIH131105 UYL131081:UYL131105 UOP131081:UOP131105 UET131081:UET131105 TUX131081:TUX131105 TLB131081:TLB131105 TBF131081:TBF131105 SRJ131081:SRJ131105 SHN131081:SHN131105 RXR131081:RXR131105 RNV131081:RNV131105 RDZ131081:RDZ131105 QUD131081:QUD131105 QKH131081:QKH131105 QAL131081:QAL131105 PQP131081:PQP131105 PGT131081:PGT131105 OWX131081:OWX131105 ONB131081:ONB131105 ODF131081:ODF131105 NTJ131081:NTJ131105 NJN131081:NJN131105 MZR131081:MZR131105 MPV131081:MPV131105 MFZ131081:MFZ131105 LWD131081:LWD131105 LMH131081:LMH131105 LCL131081:LCL131105 KSP131081:KSP131105 KIT131081:KIT131105 JYX131081:JYX131105 JPB131081:JPB131105 JFF131081:JFF131105 IVJ131081:IVJ131105 ILN131081:ILN131105 IBR131081:IBR131105 HRV131081:HRV131105 HHZ131081:HHZ131105 GYD131081:GYD131105 GOH131081:GOH131105 GEL131081:GEL131105 FUP131081:FUP131105 FKT131081:FKT131105 FAX131081:FAX131105 ERB131081:ERB131105 EHF131081:EHF131105 DXJ131081:DXJ131105 DNN131081:DNN131105 DDR131081:DDR131105 CTV131081:CTV131105 CJZ131081:CJZ131105 CAD131081:CAD131105 BQH131081:BQH131105 BGL131081:BGL131105 AWP131081:AWP131105 AMT131081:AMT131105 ACX131081:ACX131105 TB131081:TB131105 JF131081:JF131105 E131081:H131105 WVR65545:WVR65569 WLV65545:WLV65569 WBZ65545:WBZ65569 VSD65545:VSD65569 VIH65545:VIH65569 UYL65545:UYL65569 UOP65545:UOP65569 UET65545:UET65569 TUX65545:TUX65569 TLB65545:TLB65569 TBF65545:TBF65569 SRJ65545:SRJ65569 SHN65545:SHN65569 RXR65545:RXR65569 RNV65545:RNV65569 RDZ65545:RDZ65569 QUD65545:QUD65569 QKH65545:QKH65569 QAL65545:QAL65569 PQP65545:PQP65569 PGT65545:PGT65569 OWX65545:OWX65569 ONB65545:ONB65569 ODF65545:ODF65569 NTJ65545:NTJ65569 NJN65545:NJN65569 MZR65545:MZR65569 MPV65545:MPV65569 MFZ65545:MFZ65569 LWD65545:LWD65569 LMH65545:LMH65569 LCL65545:LCL65569 KSP65545:KSP65569 KIT65545:KIT65569 JYX65545:JYX65569 JPB65545:JPB65569 JFF65545:JFF65569 IVJ65545:IVJ65569 ILN65545:ILN65569 IBR65545:IBR65569 HRV65545:HRV65569 HHZ65545:HHZ65569 GYD65545:GYD65569 GOH65545:GOH65569 GEL65545:GEL65569 FUP65545:FUP65569 FKT65545:FKT65569 FAX65545:FAX65569 ERB65545:ERB65569 EHF65545:EHF65569 DXJ65545:DXJ65569 DNN65545:DNN65569 DDR65545:DDR65569 CTV65545:CTV65569 CJZ65545:CJZ65569 CAD65545:CAD65569 BQH65545:BQH65569 BGL65545:BGL65569 AWP65545:AWP65569 AMT65545:AMT65569 ACX65545:ACX65569 TB65545:TB65569 JF65545:JF65569 E65545:H65569 WVQ9:WVQ33 WLU9:WLU33 WBY9:WBY33 VSC9:VSC33 VIG9:VIG33 UYK9:UYK33 UOO9:UOO33 UES9:UES33 TUW9:TUW33 TLA9:TLA33 TBE9:TBE33 SRI9:SRI33 SHM9:SHM33 RXQ9:RXQ33 RNU9:RNU33 RDY9:RDY33 QUC9:QUC33 QKG9:QKG33 QAK9:QAK33 PQO9:PQO33 PGS9:PGS33 OWW9:OWW33 ONA9:ONA33 ODE9:ODE33 NTI9:NTI33 NJM9:NJM33 MZQ9:MZQ33 MPU9:MPU33 MFY9:MFY33 LWC9:LWC33 LMG9:LMG33 LCK9:LCK33 KSO9:KSO33 KIS9:KIS33 JYW9:JYW33 JPA9:JPA33 JFE9:JFE33 IVI9:IVI33 ILM9:ILM33 IBQ9:IBQ33 HRU9:HRU33 HHY9:HHY33 GYC9:GYC33 GOG9:GOG33 GEK9:GEK33 FUO9:FUO33 FKS9:FKS33 FAW9:FAW33 ERA9:ERA33 EHE9:EHE33 DXI9:DXI33 DNM9:DNM33 DDQ9:DDQ33 CTU9:CTU33 CJY9:CJY33 CAC9:CAC33 BQG9:BQG33 BGK9:BGK33 AWO9:AWO33 AMS9:AMS33 ACW9:ACW33 TA9:TA33 JE9:JE33 WVR983049:WVR983073 WVP983049:WVP983073 WLT983049:WLT983073 WBX983049:WBX983073 VSB983049:VSB983073 VIF983049:VIF983073 UYJ983049:UYJ983073 UON983049:UON983073 UER983049:UER983073 TUV983049:TUV983073 TKZ983049:TKZ983073 TBD983049:TBD983073 SRH983049:SRH983073 SHL983049:SHL983073 RXP983049:RXP983073 RNT983049:RNT983073 RDX983049:RDX983073 QUB983049:QUB983073 QKF983049:QKF983073 QAJ983049:QAJ983073 PQN983049:PQN983073 PGR983049:PGR983073 OWV983049:OWV983073 OMZ983049:OMZ983073 ODD983049:ODD983073 NTH983049:NTH983073 NJL983049:NJL983073 MZP983049:MZP983073 MPT983049:MPT983073 MFX983049:MFX983073 LWB983049:LWB983073 LMF983049:LMF983073 LCJ983049:LCJ983073 KSN983049:KSN983073 KIR983049:KIR983073 JYV983049:JYV983073 JOZ983049:JOZ983073 JFD983049:JFD983073 IVH983049:IVH983073 ILL983049:ILL983073 IBP983049:IBP983073 HRT983049:HRT983073 HHX983049:HHX983073 GYB983049:GYB983073 GOF983049:GOF983073 GEJ983049:GEJ983073 FUN983049:FUN983073 FKR983049:FKR983073 FAV983049:FAV983073 EQZ983049:EQZ983073 EHD983049:EHD983073 DXH983049:DXH983073 DNL983049:DNL983073 DDP983049:DDP983073 CTT983049:CTT983073 CJX983049:CJX983073 CAB983049:CAB983073 BQF983049:BQF983073 BGJ983049:BGJ983073 AWN983049:AWN983073 AMR983049:AMR983073 ACV983049:ACV983073 SZ983049:SZ983073 JD983049:JD983073 WVP917513:WVP917537 WLT917513:WLT917537 WBX917513:WBX917537 VSB917513:VSB917537 VIF917513:VIF917537 UYJ917513:UYJ917537 UON917513:UON917537 UER917513:UER917537 TUV917513:TUV917537 TKZ917513:TKZ917537 TBD917513:TBD917537 SRH917513:SRH917537 SHL917513:SHL917537 RXP917513:RXP917537 RNT917513:RNT917537 RDX917513:RDX917537 QUB917513:QUB917537 QKF917513:QKF917537 QAJ917513:QAJ917537 PQN917513:PQN917537 PGR917513:PGR917537 OWV917513:OWV917537 OMZ917513:OMZ917537 ODD917513:ODD917537 NTH917513:NTH917537 NJL917513:NJL917537 MZP917513:MZP917537 MPT917513:MPT917537 MFX917513:MFX917537 LWB917513:LWB917537 LMF917513:LMF917537 LCJ917513:LCJ917537 KSN917513:KSN917537 KIR917513:KIR917537 JYV917513:JYV917537 JOZ917513:JOZ917537 JFD917513:JFD917537 IVH917513:IVH917537 ILL917513:ILL917537 IBP917513:IBP917537 HRT917513:HRT917537 HHX917513:HHX917537 GYB917513:GYB917537 GOF917513:GOF917537 GEJ917513:GEJ917537 FUN917513:FUN917537 FKR917513:FKR917537 FAV917513:FAV917537 EQZ917513:EQZ917537 EHD917513:EHD917537 DXH917513:DXH917537 DNL917513:DNL917537 DDP917513:DDP917537 CTT917513:CTT917537 CJX917513:CJX917537 CAB917513:CAB917537 BQF917513:BQF917537 BGJ917513:BGJ917537 AWN917513:AWN917537 AMR917513:AMR917537 ACV917513:ACV917537 SZ917513:SZ917537 JD917513:JD917537 WVP851977:WVP852001 WLT851977:WLT852001 WBX851977:WBX852001 VSB851977:VSB852001 VIF851977:VIF852001 UYJ851977:UYJ852001 UON851977:UON852001 UER851977:UER852001 TUV851977:TUV852001 TKZ851977:TKZ852001 TBD851977:TBD852001 SRH851977:SRH852001 SHL851977:SHL852001 RXP851977:RXP852001 RNT851977:RNT852001 RDX851977:RDX852001 QUB851977:QUB852001 QKF851977:QKF852001 QAJ851977:QAJ852001 PQN851977:PQN852001 PGR851977:PGR852001 OWV851977:OWV852001 OMZ851977:OMZ852001 ODD851977:ODD852001 NTH851977:NTH852001 NJL851977:NJL852001 MZP851977:MZP852001 MPT851977:MPT852001 MFX851977:MFX852001 LWB851977:LWB852001 LMF851977:LMF852001 LCJ851977:LCJ852001 KSN851977:KSN852001 KIR851977:KIR852001 JYV851977:JYV852001 JOZ851977:JOZ852001 JFD851977:JFD852001 IVH851977:IVH852001 ILL851977:ILL852001 IBP851977:IBP852001 HRT851977:HRT852001 HHX851977:HHX852001 GYB851977:GYB852001 GOF851977:GOF852001 GEJ851977:GEJ852001 FUN851977:FUN852001 FKR851977:FKR852001 FAV851977:FAV852001 EQZ851977:EQZ852001 EHD851977:EHD852001 DXH851977:DXH852001 DNL851977:DNL852001 DDP851977:DDP852001 CTT851977:CTT852001 CJX851977:CJX852001 CAB851977:CAB852001 BQF851977:BQF852001 BGJ851977:BGJ852001 AWN851977:AWN852001 AMR851977:AMR852001 ACV851977:ACV852001 SZ851977:SZ852001 JD851977:JD852001 WVP786441:WVP786465 WLT786441:WLT786465 WBX786441:WBX786465 VSB786441:VSB786465 VIF786441:VIF786465 UYJ786441:UYJ786465 UON786441:UON786465 UER786441:UER786465 TUV786441:TUV786465 TKZ786441:TKZ786465 TBD786441:TBD786465 SRH786441:SRH786465 SHL786441:SHL786465 RXP786441:RXP786465 RNT786441:RNT786465 RDX786441:RDX786465 QUB786441:QUB786465 QKF786441:QKF786465 QAJ786441:QAJ786465 PQN786441:PQN786465 PGR786441:PGR786465 OWV786441:OWV786465 OMZ786441:OMZ786465 ODD786441:ODD786465 NTH786441:NTH786465 NJL786441:NJL786465 MZP786441:MZP786465 MPT786441:MPT786465 MFX786441:MFX786465 LWB786441:LWB786465 LMF786441:LMF786465 LCJ786441:LCJ786465 KSN786441:KSN786465 KIR786441:KIR786465 JYV786441:JYV786465 JOZ786441:JOZ786465 JFD786441:JFD786465 IVH786441:IVH786465 ILL786441:ILL786465 IBP786441:IBP786465 HRT786441:HRT786465 HHX786441:HHX786465 GYB786441:GYB786465 GOF786441:GOF786465 GEJ786441:GEJ786465 FUN786441:FUN786465 FKR786441:FKR786465 FAV786441:FAV786465 EQZ786441:EQZ786465 EHD786441:EHD786465 DXH786441:DXH786465 DNL786441:DNL786465 DDP786441:DDP786465 CTT786441:CTT786465 CJX786441:CJX786465 CAB786441:CAB786465 BQF786441:BQF786465 BGJ786441:BGJ786465 AWN786441:AWN786465 AMR786441:AMR786465 ACV786441:ACV786465 SZ786441:SZ786465 JD786441:JD786465 WVP720905:WVP720929 WLT720905:WLT720929 WBX720905:WBX720929 VSB720905:VSB720929 VIF720905:VIF720929 UYJ720905:UYJ720929 UON720905:UON720929 UER720905:UER720929 TUV720905:TUV720929 TKZ720905:TKZ720929 TBD720905:TBD720929 SRH720905:SRH720929 SHL720905:SHL720929 RXP720905:RXP720929 RNT720905:RNT720929 RDX720905:RDX720929 QUB720905:QUB720929 QKF720905:QKF720929 QAJ720905:QAJ720929 PQN720905:PQN720929 PGR720905:PGR720929 OWV720905:OWV720929 OMZ720905:OMZ720929 ODD720905:ODD720929 NTH720905:NTH720929 NJL720905:NJL720929 MZP720905:MZP720929 MPT720905:MPT720929 MFX720905:MFX720929 LWB720905:LWB720929 LMF720905:LMF720929 LCJ720905:LCJ720929 KSN720905:KSN720929 KIR720905:KIR720929 JYV720905:JYV720929 JOZ720905:JOZ720929 JFD720905:JFD720929 IVH720905:IVH720929 ILL720905:ILL720929 IBP720905:IBP720929 HRT720905:HRT720929 HHX720905:HHX720929 GYB720905:GYB720929 GOF720905:GOF720929 GEJ720905:GEJ720929 FUN720905:FUN720929 FKR720905:FKR720929 FAV720905:FAV720929 EQZ720905:EQZ720929 EHD720905:EHD720929 DXH720905:DXH720929 DNL720905:DNL720929 DDP720905:DDP720929 CTT720905:CTT720929 CJX720905:CJX720929 CAB720905:CAB720929 BQF720905:BQF720929 BGJ720905:BGJ720929 AWN720905:AWN720929 AMR720905:AMR720929 ACV720905:ACV720929 SZ720905:SZ720929 JD720905:JD720929 WVP655369:WVP655393 WLT655369:WLT655393 WBX655369:WBX655393 VSB655369:VSB655393 VIF655369:VIF655393 UYJ655369:UYJ655393 UON655369:UON655393 UER655369:UER655393 TUV655369:TUV655393 TKZ655369:TKZ655393 TBD655369:TBD655393 SRH655369:SRH655393 SHL655369:SHL655393 RXP655369:RXP655393 RNT655369:RNT655393 RDX655369:RDX655393 QUB655369:QUB655393 QKF655369:QKF655393 QAJ655369:QAJ655393 PQN655369:PQN655393 PGR655369:PGR655393 OWV655369:OWV655393 OMZ655369:OMZ655393 ODD655369:ODD655393 NTH655369:NTH655393 NJL655369:NJL655393 MZP655369:MZP655393 MPT655369:MPT655393 MFX655369:MFX655393 LWB655369:LWB655393 LMF655369:LMF655393 LCJ655369:LCJ655393 KSN655369:KSN655393 KIR655369:KIR655393 JYV655369:JYV655393 JOZ655369:JOZ655393 JFD655369:JFD655393 IVH655369:IVH655393 ILL655369:ILL655393 IBP655369:IBP655393 HRT655369:HRT655393 HHX655369:HHX655393 GYB655369:GYB655393 GOF655369:GOF655393 GEJ655369:GEJ655393 FUN655369:FUN655393 FKR655369:FKR655393 FAV655369:FAV655393 EQZ655369:EQZ655393 EHD655369:EHD655393 DXH655369:DXH655393 DNL655369:DNL655393 DDP655369:DDP655393 CTT655369:CTT655393 CJX655369:CJX655393 CAB655369:CAB655393 BQF655369:BQF655393 BGJ655369:BGJ655393 AWN655369:AWN655393 AMR655369:AMR655393 ACV655369:ACV655393 SZ655369:SZ655393 JD655369:JD655393 WVP589833:WVP589857 WLT589833:WLT589857 WBX589833:WBX589857 VSB589833:VSB589857 VIF589833:VIF589857 UYJ589833:UYJ589857 UON589833:UON589857 UER589833:UER589857 TUV589833:TUV589857 TKZ589833:TKZ589857 TBD589833:TBD589857 SRH589833:SRH589857 SHL589833:SHL589857 RXP589833:RXP589857 RNT589833:RNT589857 RDX589833:RDX589857 QUB589833:QUB589857 QKF589833:QKF589857 QAJ589833:QAJ589857 PQN589833:PQN589857 PGR589833:PGR589857 OWV589833:OWV589857 OMZ589833:OMZ589857 ODD589833:ODD589857 NTH589833:NTH589857 NJL589833:NJL589857 MZP589833:MZP589857 MPT589833:MPT589857 MFX589833:MFX589857 LWB589833:LWB589857 LMF589833:LMF589857 LCJ589833:LCJ589857 KSN589833:KSN589857 KIR589833:KIR589857 JYV589833:JYV589857 JOZ589833:JOZ589857 JFD589833:JFD589857 IVH589833:IVH589857 ILL589833:ILL589857 IBP589833:IBP589857 HRT589833:HRT589857 HHX589833:HHX589857 GYB589833:GYB589857 GOF589833:GOF589857 GEJ589833:GEJ589857 FUN589833:FUN589857 FKR589833:FKR589857 FAV589833:FAV589857 EQZ589833:EQZ589857 EHD589833:EHD589857 DXH589833:DXH589857 DNL589833:DNL589857 DDP589833:DDP589857 CTT589833:CTT589857 CJX589833:CJX589857 CAB589833:CAB589857 BQF589833:BQF589857 BGJ589833:BGJ589857 AWN589833:AWN589857 AMR589833:AMR589857 ACV589833:ACV589857 SZ589833:SZ589857 JD589833:JD589857 WVP524297:WVP524321 WLT524297:WLT524321 WBX524297:WBX524321 VSB524297:VSB524321 VIF524297:VIF524321 UYJ524297:UYJ524321 UON524297:UON524321 UER524297:UER524321 TUV524297:TUV524321 TKZ524297:TKZ524321 TBD524297:TBD524321 SRH524297:SRH524321 SHL524297:SHL524321 RXP524297:RXP524321 RNT524297:RNT524321 RDX524297:RDX524321 QUB524297:QUB524321 QKF524297:QKF524321 QAJ524297:QAJ524321 PQN524297:PQN524321 PGR524297:PGR524321 OWV524297:OWV524321 OMZ524297:OMZ524321 ODD524297:ODD524321 NTH524297:NTH524321 NJL524297:NJL524321 MZP524297:MZP524321 MPT524297:MPT524321 MFX524297:MFX524321 LWB524297:LWB524321 LMF524297:LMF524321 LCJ524297:LCJ524321 KSN524297:KSN524321 KIR524297:KIR524321 JYV524297:JYV524321 JOZ524297:JOZ524321 JFD524297:JFD524321 IVH524297:IVH524321 ILL524297:ILL524321 IBP524297:IBP524321 HRT524297:HRT524321 HHX524297:HHX524321 GYB524297:GYB524321 GOF524297:GOF524321 GEJ524297:GEJ524321 FUN524297:FUN524321 FKR524297:FKR524321 FAV524297:FAV524321 EQZ524297:EQZ524321 EHD524297:EHD524321 DXH524297:DXH524321 DNL524297:DNL524321 DDP524297:DDP524321 CTT524297:CTT524321 CJX524297:CJX524321 CAB524297:CAB524321 BQF524297:BQF524321 BGJ524297:BGJ524321 AWN524297:AWN524321 AMR524297:AMR524321 ACV524297:ACV524321 SZ524297:SZ524321 JD524297:JD524321 WVP458761:WVP458785 WLT458761:WLT458785 WBX458761:WBX458785 VSB458761:VSB458785 VIF458761:VIF458785 UYJ458761:UYJ458785 UON458761:UON458785 UER458761:UER458785 TUV458761:TUV458785 TKZ458761:TKZ458785 TBD458761:TBD458785 SRH458761:SRH458785 SHL458761:SHL458785 RXP458761:RXP458785 RNT458761:RNT458785 RDX458761:RDX458785 QUB458761:QUB458785 QKF458761:QKF458785 QAJ458761:QAJ458785 PQN458761:PQN458785 PGR458761:PGR458785 OWV458761:OWV458785 OMZ458761:OMZ458785 ODD458761:ODD458785 NTH458761:NTH458785 NJL458761:NJL458785 MZP458761:MZP458785 MPT458761:MPT458785 MFX458761:MFX458785 LWB458761:LWB458785 LMF458761:LMF458785 LCJ458761:LCJ458785 KSN458761:KSN458785 KIR458761:KIR458785 JYV458761:JYV458785 JOZ458761:JOZ458785 JFD458761:JFD458785 IVH458761:IVH458785 ILL458761:ILL458785 IBP458761:IBP458785 HRT458761:HRT458785 HHX458761:HHX458785 GYB458761:GYB458785 GOF458761:GOF458785 GEJ458761:GEJ458785 FUN458761:FUN458785 FKR458761:FKR458785 FAV458761:FAV458785 EQZ458761:EQZ458785 EHD458761:EHD458785 DXH458761:DXH458785 DNL458761:DNL458785 DDP458761:DDP458785 CTT458761:CTT458785 CJX458761:CJX458785 CAB458761:CAB458785 BQF458761:BQF458785 BGJ458761:BGJ458785 AWN458761:AWN458785 AMR458761:AMR458785 ACV458761:ACV458785 SZ458761:SZ458785 JD458761:JD458785 WVP393225:WVP393249 WLT393225:WLT393249 WBX393225:WBX393249 VSB393225:VSB393249 VIF393225:VIF393249 UYJ393225:UYJ393249 UON393225:UON393249 UER393225:UER393249 TUV393225:TUV393249 TKZ393225:TKZ393249 TBD393225:TBD393249 SRH393225:SRH393249 SHL393225:SHL393249 RXP393225:RXP393249 RNT393225:RNT393249 RDX393225:RDX393249 QUB393225:QUB393249 QKF393225:QKF393249 QAJ393225:QAJ393249 PQN393225:PQN393249 PGR393225:PGR393249 OWV393225:OWV393249 OMZ393225:OMZ393249 ODD393225:ODD393249 NTH393225:NTH393249 NJL393225:NJL393249 MZP393225:MZP393249 MPT393225:MPT393249 MFX393225:MFX393249 LWB393225:LWB393249 LMF393225:LMF393249 LCJ393225:LCJ393249 KSN393225:KSN393249 KIR393225:KIR393249 JYV393225:JYV393249 JOZ393225:JOZ393249 JFD393225:JFD393249 IVH393225:IVH393249 ILL393225:ILL393249 IBP393225:IBP393249 HRT393225:HRT393249 HHX393225:HHX393249 GYB393225:GYB393249 GOF393225:GOF393249 GEJ393225:GEJ393249 FUN393225:FUN393249 FKR393225:FKR393249 FAV393225:FAV393249 EQZ393225:EQZ393249 EHD393225:EHD393249 DXH393225:DXH393249 DNL393225:DNL393249 DDP393225:DDP393249 CTT393225:CTT393249 CJX393225:CJX393249 CAB393225:CAB393249 BQF393225:BQF393249 BGJ393225:BGJ393249 AWN393225:AWN393249 AMR393225:AMR393249 ACV393225:ACV393249 SZ393225:SZ393249 JD393225:JD393249 WVP327689:WVP327713 WLT327689:WLT327713 WBX327689:WBX327713 VSB327689:VSB327713 VIF327689:VIF327713 UYJ327689:UYJ327713 UON327689:UON327713 UER327689:UER327713 TUV327689:TUV327713 TKZ327689:TKZ327713 TBD327689:TBD327713 SRH327689:SRH327713 SHL327689:SHL327713 RXP327689:RXP327713 RNT327689:RNT327713 RDX327689:RDX327713 QUB327689:QUB327713 QKF327689:QKF327713 QAJ327689:QAJ327713 PQN327689:PQN327713 PGR327689:PGR327713 OWV327689:OWV327713 OMZ327689:OMZ327713 ODD327689:ODD327713 NTH327689:NTH327713 NJL327689:NJL327713 MZP327689:MZP327713 MPT327689:MPT327713 MFX327689:MFX327713 LWB327689:LWB327713 LMF327689:LMF327713 LCJ327689:LCJ327713 KSN327689:KSN327713 KIR327689:KIR327713 JYV327689:JYV327713 JOZ327689:JOZ327713 JFD327689:JFD327713 IVH327689:IVH327713 ILL327689:ILL327713 IBP327689:IBP327713 HRT327689:HRT327713 HHX327689:HHX327713 GYB327689:GYB327713 GOF327689:GOF327713 GEJ327689:GEJ327713 FUN327689:FUN327713 FKR327689:FKR327713 FAV327689:FAV327713 EQZ327689:EQZ327713 EHD327689:EHD327713 DXH327689:DXH327713 DNL327689:DNL327713 DDP327689:DDP327713 CTT327689:CTT327713 CJX327689:CJX327713 CAB327689:CAB327713 BQF327689:BQF327713 BGJ327689:BGJ327713 AWN327689:AWN327713 AMR327689:AMR327713 ACV327689:ACV327713 SZ327689:SZ327713 JD327689:JD327713 WVP262153:WVP262177 WLT262153:WLT262177 WBX262153:WBX262177 VSB262153:VSB262177 VIF262153:VIF262177 UYJ262153:UYJ262177 UON262153:UON262177 UER262153:UER262177 TUV262153:TUV262177 TKZ262153:TKZ262177 TBD262153:TBD262177 SRH262153:SRH262177 SHL262153:SHL262177 RXP262153:RXP262177 RNT262153:RNT262177 RDX262153:RDX262177 QUB262153:QUB262177 QKF262153:QKF262177 QAJ262153:QAJ262177 PQN262153:PQN262177 PGR262153:PGR262177 OWV262153:OWV262177 OMZ262153:OMZ262177 ODD262153:ODD262177 NTH262153:NTH262177 NJL262153:NJL262177 MZP262153:MZP262177 MPT262153:MPT262177 MFX262153:MFX262177 LWB262153:LWB262177 LMF262153:LMF262177 LCJ262153:LCJ262177 KSN262153:KSN262177 KIR262153:KIR262177 JYV262153:JYV262177 JOZ262153:JOZ262177 JFD262153:JFD262177 IVH262153:IVH262177 ILL262153:ILL262177 IBP262153:IBP262177 HRT262153:HRT262177 HHX262153:HHX262177 GYB262153:GYB262177 GOF262153:GOF262177 GEJ262153:GEJ262177 FUN262153:FUN262177 FKR262153:FKR262177 FAV262153:FAV262177 EQZ262153:EQZ262177 EHD262153:EHD262177 DXH262153:DXH262177 DNL262153:DNL262177 DDP262153:DDP262177 CTT262153:CTT262177 CJX262153:CJX262177 CAB262153:CAB262177 BQF262153:BQF262177 BGJ262153:BGJ262177 AWN262153:AWN262177 AMR262153:AMR262177 ACV262153:ACV262177 SZ262153:SZ262177 JD262153:JD262177 WVP196617:WVP196641 WLT196617:WLT196641 WBX196617:WBX196641 VSB196617:VSB196641 VIF196617:VIF196641 UYJ196617:UYJ196641 UON196617:UON196641 UER196617:UER196641 TUV196617:TUV196641 TKZ196617:TKZ196641 TBD196617:TBD196641 SRH196617:SRH196641 SHL196617:SHL196641 RXP196617:RXP196641 RNT196617:RNT196641 RDX196617:RDX196641 QUB196617:QUB196641 QKF196617:QKF196641 QAJ196617:QAJ196641 PQN196617:PQN196641 PGR196617:PGR196641 OWV196617:OWV196641 OMZ196617:OMZ196641 ODD196617:ODD196641 NTH196617:NTH196641 NJL196617:NJL196641 MZP196617:MZP196641 MPT196617:MPT196641 MFX196617:MFX196641 LWB196617:LWB196641 LMF196617:LMF196641 LCJ196617:LCJ196641 KSN196617:KSN196641 KIR196617:KIR196641 JYV196617:JYV196641 JOZ196617:JOZ196641 JFD196617:JFD196641 IVH196617:IVH196641 ILL196617:ILL196641 IBP196617:IBP196641 HRT196617:HRT196641 HHX196617:HHX196641 GYB196617:GYB196641 GOF196617:GOF196641 GEJ196617:GEJ196641 FUN196617:FUN196641 FKR196617:FKR196641 FAV196617:FAV196641 EQZ196617:EQZ196641 EHD196617:EHD196641 DXH196617:DXH196641 DNL196617:DNL196641 DDP196617:DDP196641 CTT196617:CTT196641 CJX196617:CJX196641 CAB196617:CAB196641 BQF196617:BQF196641 BGJ196617:BGJ196641 AWN196617:AWN196641 AMR196617:AMR196641 ACV196617:ACV196641 SZ196617:SZ196641 JD196617:JD196641 WVP131081:WVP131105 WLT131081:WLT131105 WBX131081:WBX131105 VSB131081:VSB131105 VIF131081:VIF131105 UYJ131081:UYJ131105 UON131081:UON131105 UER131081:UER131105 TUV131081:TUV131105 TKZ131081:TKZ131105 TBD131081:TBD131105 SRH131081:SRH131105 SHL131081:SHL131105 RXP131081:RXP131105 RNT131081:RNT131105 RDX131081:RDX131105 QUB131081:QUB131105 QKF131081:QKF131105 QAJ131081:QAJ131105 PQN131081:PQN131105 PGR131081:PGR131105 OWV131081:OWV131105 OMZ131081:OMZ131105 ODD131081:ODD131105 NTH131081:NTH131105 NJL131081:NJL131105 MZP131081:MZP131105 MPT131081:MPT131105 MFX131081:MFX131105 LWB131081:LWB131105 LMF131081:LMF131105 LCJ131081:LCJ131105 KSN131081:KSN131105 KIR131081:KIR131105 JYV131081:JYV131105 JOZ131081:JOZ131105 JFD131081:JFD131105 IVH131081:IVH131105 ILL131081:ILL131105 IBP131081:IBP131105 HRT131081:HRT131105 HHX131081:HHX131105 GYB131081:GYB131105 GOF131081:GOF131105 GEJ131081:GEJ131105 FUN131081:FUN131105 FKR131081:FKR131105 FAV131081:FAV131105 EQZ131081:EQZ131105 EHD131081:EHD131105 DXH131081:DXH131105 DNL131081:DNL131105 DDP131081:DDP131105 CTT131081:CTT131105 CJX131081:CJX131105 CAB131081:CAB131105 BQF131081:BQF131105 BGJ131081:BGJ131105 AWN131081:AWN131105 AMR131081:AMR131105 ACV131081:ACV131105 SZ131081:SZ131105 JD131081:JD131105 WVP65545:WVP65569 WLT65545:WLT65569 WBX65545:WBX65569 VSB65545:VSB65569 VIF65545:VIF65569 UYJ65545:UYJ65569 UON65545:UON65569 UER65545:UER65569 TUV65545:TUV65569 TKZ65545:TKZ65569 TBD65545:TBD65569 SRH65545:SRH65569 SHL65545:SHL65569 RXP65545:RXP65569 RNT65545:RNT65569 RDX65545:RDX65569 QUB65545:QUB65569 QKF65545:QKF65569 QAJ65545:QAJ65569 PQN65545:PQN65569 PGR65545:PGR65569 OWV65545:OWV65569 OMZ65545:OMZ65569 ODD65545:ODD65569 NTH65545:NTH65569 NJL65545:NJL65569 MZP65545:MZP65569 MPT65545:MPT65569 MFX65545:MFX65569 LWB65545:LWB65569 LMF65545:LMF65569 LCJ65545:LCJ65569 KSN65545:KSN65569 KIR65545:KIR65569 JYV65545:JYV65569 JOZ65545:JOZ65569 JFD65545:JFD65569 IVH65545:IVH65569 ILL65545:ILL65569 IBP65545:IBP65569 HRT65545:HRT65569 HHX65545:HHX65569 GYB65545:GYB65569 GOF65545:GOF65569 GEJ65545:GEJ65569 FUN65545:FUN65569 FKR65545:FKR65569 FAV65545:FAV65569 EQZ65545:EQZ65569 EHD65545:EHD65569 DXH65545:DXH65569 DNL65545:DNL65569 DDP65545:DDP65569 CTT65545:CTT65569 CJX65545:CJX65569 CAB65545:CAB65569 BQF65545:BQF65569 BGJ65545:BGJ65569 AWN65545:AWN65569 AMR65545:AMR65569 ACV65545:ACV65569 SZ65545:SZ65569 JD65545:JD65569 JC9:JC33 WVO9:WVO33 WLS9:WLS33 WBW9:WBW33 VSA9:VSA33 VIE9:VIE33 UYI9:UYI33 UOM9:UOM33 UEQ9:UEQ33 TUU9:TUU33 TKY9:TKY33 TBC9:TBC33 SRG9:SRG33 SHK9:SHK33 RXO9:RXO33 RNS9:RNS33 RDW9:RDW33 QUA9:QUA33 QKE9:QKE33 QAI9:QAI33 PQM9:PQM33 PGQ9:PGQ33 OWU9:OWU33 OMY9:OMY33 ODC9:ODC33 NTG9:NTG33 NJK9:NJK33 MZO9:MZO33 MPS9:MPS33 MFW9:MFW33 LWA9:LWA33 LME9:LME33 LCI9:LCI33 KSM9:KSM33 KIQ9:KIQ33 JYU9:JYU33 JOY9:JOY33 JFC9:JFC33 IVG9:IVG33 ILK9:ILK33 IBO9:IBO33 HRS9:HRS33 HHW9:HHW33 GYA9:GYA33 GOE9:GOE33 GEI9:GEI33 FUM9:FUM33 FKQ9:FKQ33 FAU9:FAU33 EQY9:EQY33 EHC9:EHC33 DXG9:DXG33 DNK9:DNK33 DDO9:DDO33 CTS9:CTS33 CJW9:CJW33 CAA9:CAA33 BQE9:BQE33 BGI9:BGI33 AWM9:AWM33 AMQ9:AMQ33 ACU9:ACU33</xm:sqref>
        </x14:dataValidation>
        <x14:dataValidation type="list" allowBlank="1" showInputMessage="1" showErrorMessage="1" xr:uid="{00000000-0002-0000-0600-000002000000}">
          <x14:formula1>
            <xm:f>選択肢!$J$9:$J$12</xm:f>
          </x14:formula1>
          <xm:sqref>D9:D33 WVO983049:WVO983073 WLS983049:WLS983073 WBW983049:WBW983073 VSA983049:VSA983073 VIE983049:VIE983073 UYI983049:UYI983073 UOM983049:UOM983073 UEQ983049:UEQ983073 TUU983049:TUU983073 TKY983049:TKY983073 TBC983049:TBC983073 SRG983049:SRG983073 SHK983049:SHK983073 RXO983049:RXO983073 RNS983049:RNS983073 RDW983049:RDW983073 QUA983049:QUA983073 QKE983049:QKE983073 QAI983049:QAI983073 PQM983049:PQM983073 PGQ983049:PGQ983073 OWU983049:OWU983073 OMY983049:OMY983073 ODC983049:ODC983073 NTG983049:NTG983073 NJK983049:NJK983073 MZO983049:MZO983073 MPS983049:MPS983073 MFW983049:MFW983073 LWA983049:LWA983073 LME983049:LME983073 LCI983049:LCI983073 KSM983049:KSM983073 KIQ983049:KIQ983073 JYU983049:JYU983073 JOY983049:JOY983073 JFC983049:JFC983073 IVG983049:IVG983073 ILK983049:ILK983073 IBO983049:IBO983073 HRS983049:HRS983073 HHW983049:HHW983073 GYA983049:GYA983073 GOE983049:GOE983073 GEI983049:GEI983073 FUM983049:FUM983073 FKQ983049:FKQ983073 FAU983049:FAU983073 EQY983049:EQY983073 EHC983049:EHC983073 DXG983049:DXG983073 DNK983049:DNK983073 DDO983049:DDO983073 CTS983049:CTS983073 CJW983049:CJW983073 CAA983049:CAA983073 BQE983049:BQE983073 BGI983049:BGI983073 AWM983049:AWM983073 AMQ983049:AMQ983073 ACU983049:ACU983073 SY983049:SY983073 JC983049:JC983073 D983049:D983073 WVO917513:WVO917537 WLS917513:WLS917537 WBW917513:WBW917537 VSA917513:VSA917537 VIE917513:VIE917537 UYI917513:UYI917537 UOM917513:UOM917537 UEQ917513:UEQ917537 TUU917513:TUU917537 TKY917513:TKY917537 TBC917513:TBC917537 SRG917513:SRG917537 SHK917513:SHK917537 RXO917513:RXO917537 RNS917513:RNS917537 RDW917513:RDW917537 QUA917513:QUA917537 QKE917513:QKE917537 QAI917513:QAI917537 PQM917513:PQM917537 PGQ917513:PGQ917537 OWU917513:OWU917537 OMY917513:OMY917537 ODC917513:ODC917537 NTG917513:NTG917537 NJK917513:NJK917537 MZO917513:MZO917537 MPS917513:MPS917537 MFW917513:MFW917537 LWA917513:LWA917537 LME917513:LME917537 LCI917513:LCI917537 KSM917513:KSM917537 KIQ917513:KIQ917537 JYU917513:JYU917537 JOY917513:JOY917537 JFC917513:JFC917537 IVG917513:IVG917537 ILK917513:ILK917537 IBO917513:IBO917537 HRS917513:HRS917537 HHW917513:HHW917537 GYA917513:GYA917537 GOE917513:GOE917537 GEI917513:GEI917537 FUM917513:FUM917537 FKQ917513:FKQ917537 FAU917513:FAU917537 EQY917513:EQY917537 EHC917513:EHC917537 DXG917513:DXG917537 DNK917513:DNK917537 DDO917513:DDO917537 CTS917513:CTS917537 CJW917513:CJW917537 CAA917513:CAA917537 BQE917513:BQE917537 BGI917513:BGI917537 AWM917513:AWM917537 AMQ917513:AMQ917537 ACU917513:ACU917537 SY917513:SY917537 JC917513:JC917537 D917513:D917537 WVO851977:WVO852001 WLS851977:WLS852001 WBW851977:WBW852001 VSA851977:VSA852001 VIE851977:VIE852001 UYI851977:UYI852001 UOM851977:UOM852001 UEQ851977:UEQ852001 TUU851977:TUU852001 TKY851977:TKY852001 TBC851977:TBC852001 SRG851977:SRG852001 SHK851977:SHK852001 RXO851977:RXO852001 RNS851977:RNS852001 RDW851977:RDW852001 QUA851977:QUA852001 QKE851977:QKE852001 QAI851977:QAI852001 PQM851977:PQM852001 PGQ851977:PGQ852001 OWU851977:OWU852001 OMY851977:OMY852001 ODC851977:ODC852001 NTG851977:NTG852001 NJK851977:NJK852001 MZO851977:MZO852001 MPS851977:MPS852001 MFW851977:MFW852001 LWA851977:LWA852001 LME851977:LME852001 LCI851977:LCI852001 KSM851977:KSM852001 KIQ851977:KIQ852001 JYU851977:JYU852001 JOY851977:JOY852001 JFC851977:JFC852001 IVG851977:IVG852001 ILK851977:ILK852001 IBO851977:IBO852001 HRS851977:HRS852001 HHW851977:HHW852001 GYA851977:GYA852001 GOE851977:GOE852001 GEI851977:GEI852001 FUM851977:FUM852001 FKQ851977:FKQ852001 FAU851977:FAU852001 EQY851977:EQY852001 EHC851977:EHC852001 DXG851977:DXG852001 DNK851977:DNK852001 DDO851977:DDO852001 CTS851977:CTS852001 CJW851977:CJW852001 CAA851977:CAA852001 BQE851977:BQE852001 BGI851977:BGI852001 AWM851977:AWM852001 AMQ851977:AMQ852001 ACU851977:ACU852001 SY851977:SY852001 JC851977:JC852001 D851977:D852001 WVO786441:WVO786465 WLS786441:WLS786465 WBW786441:WBW786465 VSA786441:VSA786465 VIE786441:VIE786465 UYI786441:UYI786465 UOM786441:UOM786465 UEQ786441:UEQ786465 TUU786441:TUU786465 TKY786441:TKY786465 TBC786441:TBC786465 SRG786441:SRG786465 SHK786441:SHK786465 RXO786441:RXO786465 RNS786441:RNS786465 RDW786441:RDW786465 QUA786441:QUA786465 QKE786441:QKE786465 QAI786441:QAI786465 PQM786441:PQM786465 PGQ786441:PGQ786465 OWU786441:OWU786465 OMY786441:OMY786465 ODC786441:ODC786465 NTG786441:NTG786465 NJK786441:NJK786465 MZO786441:MZO786465 MPS786441:MPS786465 MFW786441:MFW786465 LWA786441:LWA786465 LME786441:LME786465 LCI786441:LCI786465 KSM786441:KSM786465 KIQ786441:KIQ786465 JYU786441:JYU786465 JOY786441:JOY786465 JFC786441:JFC786465 IVG786441:IVG786465 ILK786441:ILK786465 IBO786441:IBO786465 HRS786441:HRS786465 HHW786441:HHW786465 GYA786441:GYA786465 GOE786441:GOE786465 GEI786441:GEI786465 FUM786441:FUM786465 FKQ786441:FKQ786465 FAU786441:FAU786465 EQY786441:EQY786465 EHC786441:EHC786465 DXG786441:DXG786465 DNK786441:DNK786465 DDO786441:DDO786465 CTS786441:CTS786465 CJW786441:CJW786465 CAA786441:CAA786465 BQE786441:BQE786465 BGI786441:BGI786465 AWM786441:AWM786465 AMQ786441:AMQ786465 ACU786441:ACU786465 SY786441:SY786465 JC786441:JC786465 D786441:D786465 WVO720905:WVO720929 WLS720905:WLS720929 WBW720905:WBW720929 VSA720905:VSA720929 VIE720905:VIE720929 UYI720905:UYI720929 UOM720905:UOM720929 UEQ720905:UEQ720929 TUU720905:TUU720929 TKY720905:TKY720929 TBC720905:TBC720929 SRG720905:SRG720929 SHK720905:SHK720929 RXO720905:RXO720929 RNS720905:RNS720929 RDW720905:RDW720929 QUA720905:QUA720929 QKE720905:QKE720929 QAI720905:QAI720929 PQM720905:PQM720929 PGQ720905:PGQ720929 OWU720905:OWU720929 OMY720905:OMY720929 ODC720905:ODC720929 NTG720905:NTG720929 NJK720905:NJK720929 MZO720905:MZO720929 MPS720905:MPS720929 MFW720905:MFW720929 LWA720905:LWA720929 LME720905:LME720929 LCI720905:LCI720929 KSM720905:KSM720929 KIQ720905:KIQ720929 JYU720905:JYU720929 JOY720905:JOY720929 JFC720905:JFC720929 IVG720905:IVG720929 ILK720905:ILK720929 IBO720905:IBO720929 HRS720905:HRS720929 HHW720905:HHW720929 GYA720905:GYA720929 GOE720905:GOE720929 GEI720905:GEI720929 FUM720905:FUM720929 FKQ720905:FKQ720929 FAU720905:FAU720929 EQY720905:EQY720929 EHC720905:EHC720929 DXG720905:DXG720929 DNK720905:DNK720929 DDO720905:DDO720929 CTS720905:CTS720929 CJW720905:CJW720929 CAA720905:CAA720929 BQE720905:BQE720929 BGI720905:BGI720929 AWM720905:AWM720929 AMQ720905:AMQ720929 ACU720905:ACU720929 SY720905:SY720929 JC720905:JC720929 D720905:D720929 WVO655369:WVO655393 WLS655369:WLS655393 WBW655369:WBW655393 VSA655369:VSA655393 VIE655369:VIE655393 UYI655369:UYI655393 UOM655369:UOM655393 UEQ655369:UEQ655393 TUU655369:TUU655393 TKY655369:TKY655393 TBC655369:TBC655393 SRG655369:SRG655393 SHK655369:SHK655393 RXO655369:RXO655393 RNS655369:RNS655393 RDW655369:RDW655393 QUA655369:QUA655393 QKE655369:QKE655393 QAI655369:QAI655393 PQM655369:PQM655393 PGQ655369:PGQ655393 OWU655369:OWU655393 OMY655369:OMY655393 ODC655369:ODC655393 NTG655369:NTG655393 NJK655369:NJK655393 MZO655369:MZO655393 MPS655369:MPS655393 MFW655369:MFW655393 LWA655369:LWA655393 LME655369:LME655393 LCI655369:LCI655393 KSM655369:KSM655393 KIQ655369:KIQ655393 JYU655369:JYU655393 JOY655369:JOY655393 JFC655369:JFC655393 IVG655369:IVG655393 ILK655369:ILK655393 IBO655369:IBO655393 HRS655369:HRS655393 HHW655369:HHW655393 GYA655369:GYA655393 GOE655369:GOE655393 GEI655369:GEI655393 FUM655369:FUM655393 FKQ655369:FKQ655393 FAU655369:FAU655393 EQY655369:EQY655393 EHC655369:EHC655393 DXG655369:DXG655393 DNK655369:DNK655393 DDO655369:DDO655393 CTS655369:CTS655393 CJW655369:CJW655393 CAA655369:CAA655393 BQE655369:BQE655393 BGI655369:BGI655393 AWM655369:AWM655393 AMQ655369:AMQ655393 ACU655369:ACU655393 SY655369:SY655393 JC655369:JC655393 D655369:D655393 WVO589833:WVO589857 WLS589833:WLS589857 WBW589833:WBW589857 VSA589833:VSA589857 VIE589833:VIE589857 UYI589833:UYI589857 UOM589833:UOM589857 UEQ589833:UEQ589857 TUU589833:TUU589857 TKY589833:TKY589857 TBC589833:TBC589857 SRG589833:SRG589857 SHK589833:SHK589857 RXO589833:RXO589857 RNS589833:RNS589857 RDW589833:RDW589857 QUA589833:QUA589857 QKE589833:QKE589857 QAI589833:QAI589857 PQM589833:PQM589857 PGQ589833:PGQ589857 OWU589833:OWU589857 OMY589833:OMY589857 ODC589833:ODC589857 NTG589833:NTG589857 NJK589833:NJK589857 MZO589833:MZO589857 MPS589833:MPS589857 MFW589833:MFW589857 LWA589833:LWA589857 LME589833:LME589857 LCI589833:LCI589857 KSM589833:KSM589857 KIQ589833:KIQ589857 JYU589833:JYU589857 JOY589833:JOY589857 JFC589833:JFC589857 IVG589833:IVG589857 ILK589833:ILK589857 IBO589833:IBO589857 HRS589833:HRS589857 HHW589833:HHW589857 GYA589833:GYA589857 GOE589833:GOE589857 GEI589833:GEI589857 FUM589833:FUM589857 FKQ589833:FKQ589857 FAU589833:FAU589857 EQY589833:EQY589857 EHC589833:EHC589857 DXG589833:DXG589857 DNK589833:DNK589857 DDO589833:DDO589857 CTS589833:CTS589857 CJW589833:CJW589857 CAA589833:CAA589857 BQE589833:BQE589857 BGI589833:BGI589857 AWM589833:AWM589857 AMQ589833:AMQ589857 ACU589833:ACU589857 SY589833:SY589857 JC589833:JC589857 D589833:D589857 WVO524297:WVO524321 WLS524297:WLS524321 WBW524297:WBW524321 VSA524297:VSA524321 VIE524297:VIE524321 UYI524297:UYI524321 UOM524297:UOM524321 UEQ524297:UEQ524321 TUU524297:TUU524321 TKY524297:TKY524321 TBC524297:TBC524321 SRG524297:SRG524321 SHK524297:SHK524321 RXO524297:RXO524321 RNS524297:RNS524321 RDW524297:RDW524321 QUA524297:QUA524321 QKE524297:QKE524321 QAI524297:QAI524321 PQM524297:PQM524321 PGQ524297:PGQ524321 OWU524297:OWU524321 OMY524297:OMY524321 ODC524297:ODC524321 NTG524297:NTG524321 NJK524297:NJK524321 MZO524297:MZO524321 MPS524297:MPS524321 MFW524297:MFW524321 LWA524297:LWA524321 LME524297:LME524321 LCI524297:LCI524321 KSM524297:KSM524321 KIQ524297:KIQ524321 JYU524297:JYU524321 JOY524297:JOY524321 JFC524297:JFC524321 IVG524297:IVG524321 ILK524297:ILK524321 IBO524297:IBO524321 HRS524297:HRS524321 HHW524297:HHW524321 GYA524297:GYA524321 GOE524297:GOE524321 GEI524297:GEI524321 FUM524297:FUM524321 FKQ524297:FKQ524321 FAU524297:FAU524321 EQY524297:EQY524321 EHC524297:EHC524321 DXG524297:DXG524321 DNK524297:DNK524321 DDO524297:DDO524321 CTS524297:CTS524321 CJW524297:CJW524321 CAA524297:CAA524321 BQE524297:BQE524321 BGI524297:BGI524321 AWM524297:AWM524321 AMQ524297:AMQ524321 ACU524297:ACU524321 SY524297:SY524321 JC524297:JC524321 D524297:D524321 WVO458761:WVO458785 WLS458761:WLS458785 WBW458761:WBW458785 VSA458761:VSA458785 VIE458761:VIE458785 UYI458761:UYI458785 UOM458761:UOM458785 UEQ458761:UEQ458785 TUU458761:TUU458785 TKY458761:TKY458785 TBC458761:TBC458785 SRG458761:SRG458785 SHK458761:SHK458785 RXO458761:RXO458785 RNS458761:RNS458785 RDW458761:RDW458785 QUA458761:QUA458785 QKE458761:QKE458785 QAI458761:QAI458785 PQM458761:PQM458785 PGQ458761:PGQ458785 OWU458761:OWU458785 OMY458761:OMY458785 ODC458761:ODC458785 NTG458761:NTG458785 NJK458761:NJK458785 MZO458761:MZO458785 MPS458761:MPS458785 MFW458761:MFW458785 LWA458761:LWA458785 LME458761:LME458785 LCI458761:LCI458785 KSM458761:KSM458785 KIQ458761:KIQ458785 JYU458761:JYU458785 JOY458761:JOY458785 JFC458761:JFC458785 IVG458761:IVG458785 ILK458761:ILK458785 IBO458761:IBO458785 HRS458761:HRS458785 HHW458761:HHW458785 GYA458761:GYA458785 GOE458761:GOE458785 GEI458761:GEI458785 FUM458761:FUM458785 FKQ458761:FKQ458785 FAU458761:FAU458785 EQY458761:EQY458785 EHC458761:EHC458785 DXG458761:DXG458785 DNK458761:DNK458785 DDO458761:DDO458785 CTS458761:CTS458785 CJW458761:CJW458785 CAA458761:CAA458785 BQE458761:BQE458785 BGI458761:BGI458785 AWM458761:AWM458785 AMQ458761:AMQ458785 ACU458761:ACU458785 SY458761:SY458785 JC458761:JC458785 D458761:D458785 WVO393225:WVO393249 WLS393225:WLS393249 WBW393225:WBW393249 VSA393225:VSA393249 VIE393225:VIE393249 UYI393225:UYI393249 UOM393225:UOM393249 UEQ393225:UEQ393249 TUU393225:TUU393249 TKY393225:TKY393249 TBC393225:TBC393249 SRG393225:SRG393249 SHK393225:SHK393249 RXO393225:RXO393249 RNS393225:RNS393249 RDW393225:RDW393249 QUA393225:QUA393249 QKE393225:QKE393249 QAI393225:QAI393249 PQM393225:PQM393249 PGQ393225:PGQ393249 OWU393225:OWU393249 OMY393225:OMY393249 ODC393225:ODC393249 NTG393225:NTG393249 NJK393225:NJK393249 MZO393225:MZO393249 MPS393225:MPS393249 MFW393225:MFW393249 LWA393225:LWA393249 LME393225:LME393249 LCI393225:LCI393249 KSM393225:KSM393249 KIQ393225:KIQ393249 JYU393225:JYU393249 JOY393225:JOY393249 JFC393225:JFC393249 IVG393225:IVG393249 ILK393225:ILK393249 IBO393225:IBO393249 HRS393225:HRS393249 HHW393225:HHW393249 GYA393225:GYA393249 GOE393225:GOE393249 GEI393225:GEI393249 FUM393225:FUM393249 FKQ393225:FKQ393249 FAU393225:FAU393249 EQY393225:EQY393249 EHC393225:EHC393249 DXG393225:DXG393249 DNK393225:DNK393249 DDO393225:DDO393249 CTS393225:CTS393249 CJW393225:CJW393249 CAA393225:CAA393249 BQE393225:BQE393249 BGI393225:BGI393249 AWM393225:AWM393249 AMQ393225:AMQ393249 ACU393225:ACU393249 SY393225:SY393249 JC393225:JC393249 D393225:D393249 WVO327689:WVO327713 WLS327689:WLS327713 WBW327689:WBW327713 VSA327689:VSA327713 VIE327689:VIE327713 UYI327689:UYI327713 UOM327689:UOM327713 UEQ327689:UEQ327713 TUU327689:TUU327713 TKY327689:TKY327713 TBC327689:TBC327713 SRG327689:SRG327713 SHK327689:SHK327713 RXO327689:RXO327713 RNS327689:RNS327713 RDW327689:RDW327713 QUA327689:QUA327713 QKE327689:QKE327713 QAI327689:QAI327713 PQM327689:PQM327713 PGQ327689:PGQ327713 OWU327689:OWU327713 OMY327689:OMY327713 ODC327689:ODC327713 NTG327689:NTG327713 NJK327689:NJK327713 MZO327689:MZO327713 MPS327689:MPS327713 MFW327689:MFW327713 LWA327689:LWA327713 LME327689:LME327713 LCI327689:LCI327713 KSM327689:KSM327713 KIQ327689:KIQ327713 JYU327689:JYU327713 JOY327689:JOY327713 JFC327689:JFC327713 IVG327689:IVG327713 ILK327689:ILK327713 IBO327689:IBO327713 HRS327689:HRS327713 HHW327689:HHW327713 GYA327689:GYA327713 GOE327689:GOE327713 GEI327689:GEI327713 FUM327689:FUM327713 FKQ327689:FKQ327713 FAU327689:FAU327713 EQY327689:EQY327713 EHC327689:EHC327713 DXG327689:DXG327713 DNK327689:DNK327713 DDO327689:DDO327713 CTS327689:CTS327713 CJW327689:CJW327713 CAA327689:CAA327713 BQE327689:BQE327713 BGI327689:BGI327713 AWM327689:AWM327713 AMQ327689:AMQ327713 ACU327689:ACU327713 SY327689:SY327713 JC327689:JC327713 D327689:D327713 WVO262153:WVO262177 WLS262153:WLS262177 WBW262153:WBW262177 VSA262153:VSA262177 VIE262153:VIE262177 UYI262153:UYI262177 UOM262153:UOM262177 UEQ262153:UEQ262177 TUU262153:TUU262177 TKY262153:TKY262177 TBC262153:TBC262177 SRG262153:SRG262177 SHK262153:SHK262177 RXO262153:RXO262177 RNS262153:RNS262177 RDW262153:RDW262177 QUA262153:QUA262177 QKE262153:QKE262177 QAI262153:QAI262177 PQM262153:PQM262177 PGQ262153:PGQ262177 OWU262153:OWU262177 OMY262153:OMY262177 ODC262153:ODC262177 NTG262153:NTG262177 NJK262153:NJK262177 MZO262153:MZO262177 MPS262153:MPS262177 MFW262153:MFW262177 LWA262153:LWA262177 LME262153:LME262177 LCI262153:LCI262177 KSM262153:KSM262177 KIQ262153:KIQ262177 JYU262153:JYU262177 JOY262153:JOY262177 JFC262153:JFC262177 IVG262153:IVG262177 ILK262153:ILK262177 IBO262153:IBO262177 HRS262153:HRS262177 HHW262153:HHW262177 GYA262153:GYA262177 GOE262153:GOE262177 GEI262153:GEI262177 FUM262153:FUM262177 FKQ262153:FKQ262177 FAU262153:FAU262177 EQY262153:EQY262177 EHC262153:EHC262177 DXG262153:DXG262177 DNK262153:DNK262177 DDO262153:DDO262177 CTS262153:CTS262177 CJW262153:CJW262177 CAA262153:CAA262177 BQE262153:BQE262177 BGI262153:BGI262177 AWM262153:AWM262177 AMQ262153:AMQ262177 ACU262153:ACU262177 SY262153:SY262177 JC262153:JC262177 D262153:D262177 WVO196617:WVO196641 WLS196617:WLS196641 WBW196617:WBW196641 VSA196617:VSA196641 VIE196617:VIE196641 UYI196617:UYI196641 UOM196617:UOM196641 UEQ196617:UEQ196641 TUU196617:TUU196641 TKY196617:TKY196641 TBC196617:TBC196641 SRG196617:SRG196641 SHK196617:SHK196641 RXO196617:RXO196641 RNS196617:RNS196641 RDW196617:RDW196641 QUA196617:QUA196641 QKE196617:QKE196641 QAI196617:QAI196641 PQM196617:PQM196641 PGQ196617:PGQ196641 OWU196617:OWU196641 OMY196617:OMY196641 ODC196617:ODC196641 NTG196617:NTG196641 NJK196617:NJK196641 MZO196617:MZO196641 MPS196617:MPS196641 MFW196617:MFW196641 LWA196617:LWA196641 LME196617:LME196641 LCI196617:LCI196641 KSM196617:KSM196641 KIQ196617:KIQ196641 JYU196617:JYU196641 JOY196617:JOY196641 JFC196617:JFC196641 IVG196617:IVG196641 ILK196617:ILK196641 IBO196617:IBO196641 HRS196617:HRS196641 HHW196617:HHW196641 GYA196617:GYA196641 GOE196617:GOE196641 GEI196617:GEI196641 FUM196617:FUM196641 FKQ196617:FKQ196641 FAU196617:FAU196641 EQY196617:EQY196641 EHC196617:EHC196641 DXG196617:DXG196641 DNK196617:DNK196641 DDO196617:DDO196641 CTS196617:CTS196641 CJW196617:CJW196641 CAA196617:CAA196641 BQE196617:BQE196641 BGI196617:BGI196641 AWM196617:AWM196641 AMQ196617:AMQ196641 ACU196617:ACU196641 SY196617:SY196641 JC196617:JC196641 D196617:D196641 WVO131081:WVO131105 WLS131081:WLS131105 WBW131081:WBW131105 VSA131081:VSA131105 VIE131081:VIE131105 UYI131081:UYI131105 UOM131081:UOM131105 UEQ131081:UEQ131105 TUU131081:TUU131105 TKY131081:TKY131105 TBC131081:TBC131105 SRG131081:SRG131105 SHK131081:SHK131105 RXO131081:RXO131105 RNS131081:RNS131105 RDW131081:RDW131105 QUA131081:QUA131105 QKE131081:QKE131105 QAI131081:QAI131105 PQM131081:PQM131105 PGQ131081:PGQ131105 OWU131081:OWU131105 OMY131081:OMY131105 ODC131081:ODC131105 NTG131081:NTG131105 NJK131081:NJK131105 MZO131081:MZO131105 MPS131081:MPS131105 MFW131081:MFW131105 LWA131081:LWA131105 LME131081:LME131105 LCI131081:LCI131105 KSM131081:KSM131105 KIQ131081:KIQ131105 JYU131081:JYU131105 JOY131081:JOY131105 JFC131081:JFC131105 IVG131081:IVG131105 ILK131081:ILK131105 IBO131081:IBO131105 HRS131081:HRS131105 HHW131081:HHW131105 GYA131081:GYA131105 GOE131081:GOE131105 GEI131081:GEI131105 FUM131081:FUM131105 FKQ131081:FKQ131105 FAU131081:FAU131105 EQY131081:EQY131105 EHC131081:EHC131105 DXG131081:DXG131105 DNK131081:DNK131105 DDO131081:DDO131105 CTS131081:CTS131105 CJW131081:CJW131105 CAA131081:CAA131105 BQE131081:BQE131105 BGI131081:BGI131105 AWM131081:AWM131105 AMQ131081:AMQ131105 ACU131081:ACU131105 SY131081:SY131105 JC131081:JC131105 D131081:D131105 WVO65545:WVO65569 WLS65545:WLS65569 WBW65545:WBW65569 VSA65545:VSA65569 VIE65545:VIE65569 UYI65545:UYI65569 UOM65545:UOM65569 UEQ65545:UEQ65569 TUU65545:TUU65569 TKY65545:TKY65569 TBC65545:TBC65569 SRG65545:SRG65569 SHK65545:SHK65569 RXO65545:RXO65569 RNS65545:RNS65569 RDW65545:RDW65569 QUA65545:QUA65569 QKE65545:QKE65569 QAI65545:QAI65569 PQM65545:PQM65569 PGQ65545:PGQ65569 OWU65545:OWU65569 OMY65545:OMY65569 ODC65545:ODC65569 NTG65545:NTG65569 NJK65545:NJK65569 MZO65545:MZO65569 MPS65545:MPS65569 MFW65545:MFW65569 LWA65545:LWA65569 LME65545:LME65569 LCI65545:LCI65569 KSM65545:KSM65569 KIQ65545:KIQ65569 JYU65545:JYU65569 JOY65545:JOY65569 JFC65545:JFC65569 IVG65545:IVG65569 ILK65545:ILK65569 IBO65545:IBO65569 HRS65545:HRS65569 HHW65545:HHW65569 GYA65545:GYA65569 GOE65545:GOE65569 GEI65545:GEI65569 FUM65545:FUM65569 FKQ65545:FKQ65569 FAU65545:FAU65569 EQY65545:EQY65569 EHC65545:EHC65569 DXG65545:DXG65569 DNK65545:DNK65569 DDO65545:DDO65569 CTS65545:CTS65569 CJW65545:CJW65569 CAA65545:CAA65569 BQE65545:BQE65569 BGI65545:BGI65569 AWM65545:AWM65569 AMQ65545:AMQ65569 ACU65545:ACU65569 SY65545:SY65569 JC65545:JC65569 D65545:D65569 WVN9:WVN33 WLR9:WLR33 WBV9:WBV33 VRZ9:VRZ33 VID9:VID33 UYH9:UYH33 UOL9:UOL33 UEP9:UEP33 TUT9:TUT33 TKX9:TKX33 TBB9:TBB33 SRF9:SRF33 SHJ9:SHJ33 RXN9:RXN33 RNR9:RNR33 RDV9:RDV33 QTZ9:QTZ33 QKD9:QKD33 QAH9:QAH33 PQL9:PQL33 PGP9:PGP33 OWT9:OWT33 OMX9:OMX33 ODB9:ODB33 NTF9:NTF33 NJJ9:NJJ33 MZN9:MZN33 MPR9:MPR33 MFV9:MFV33 LVZ9:LVZ33 LMD9:LMD33 LCH9:LCH33 KSL9:KSL33 KIP9:KIP33 JYT9:JYT33 JOX9:JOX33 JFB9:JFB33 IVF9:IVF33 ILJ9:ILJ33 IBN9:IBN33 HRR9:HRR33 HHV9:HHV33 GXZ9:GXZ33 GOD9:GOD33 GEH9:GEH33 FUL9:FUL33 FKP9:FKP33 FAT9:FAT33 EQX9:EQX33 EHB9:EHB33 DXF9:DXF33 DNJ9:DNJ33 DDN9:DDN33 CTR9:CTR33 CJV9:CJV33 BZZ9:BZZ33 BQD9:BQD33 BGH9:BGH33 AWL9:AWL33 AMP9:AMP33 ACT9:ACT33 SX9:SX33 JB9:JB33</xm:sqref>
        </x14:dataValidation>
        <x14:dataValidation type="list" allowBlank="1" showInputMessage="1" showErrorMessage="1" xr:uid="{00000000-0002-0000-0600-000004000000}">
          <x14:formula1>
            <xm:f>選択肢!$K$9:$K$10</xm:f>
          </x14:formula1>
          <xm:sqref>I9:I33</xm:sqref>
        </x14:dataValidation>
        <x14:dataValidation type="list" allowBlank="1" showInputMessage="1" showErrorMessage="1" xr:uid="{00000000-0002-0000-0600-000005000000}">
          <x14:formula1>
            <xm:f>選択肢!$L$9:$L$11</xm:f>
          </x14:formula1>
          <xm:sqref>E9:E33</xm:sqref>
        </x14:dataValidation>
        <x14:dataValidation type="list" showInputMessage="1" showErrorMessage="1" xr:uid="{345D466C-B16E-458E-A8A9-A6826B95B8DA}">
          <x14:formula1>
            <xm:f>選択肢!$K$9:$K$10</xm:f>
          </x14:formula1>
          <xm:sqref>I9:I33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5"/>
  <sheetViews>
    <sheetView zoomScaleNormal="100" workbookViewId="0">
      <selection activeCell="E10" sqref="E10"/>
    </sheetView>
  </sheetViews>
  <sheetFormatPr defaultRowHeight="14" x14ac:dyDescent="0.2"/>
  <cols>
    <col min="1" max="1" width="5.81640625" style="34" customWidth="1"/>
    <col min="2" max="2" width="10.08984375" style="34" customWidth="1"/>
    <col min="3" max="3" width="15.453125" style="34" customWidth="1"/>
    <col min="4" max="4" width="11.81640625" style="34" customWidth="1"/>
    <col min="5" max="5" width="10" style="34" customWidth="1"/>
    <col min="6" max="6" width="7.453125" style="34" customWidth="1"/>
    <col min="7" max="7" width="19.90625" style="34" customWidth="1"/>
    <col min="8" max="8" width="9" style="34"/>
    <col min="9" max="9" width="4.90625" style="34" customWidth="1"/>
    <col min="10" max="250" width="9" style="34"/>
    <col min="251" max="251" width="5.81640625" style="34" customWidth="1"/>
    <col min="252" max="252" width="10.08984375" style="34" customWidth="1"/>
    <col min="253" max="253" width="15.453125" style="34" customWidth="1"/>
    <col min="254" max="254" width="11.81640625" style="34" customWidth="1"/>
    <col min="255" max="255" width="12.1796875" style="34" bestFit="1" customWidth="1"/>
    <col min="256" max="256" width="7.453125" style="34" customWidth="1"/>
    <col min="257" max="257" width="16.08984375" style="34" customWidth="1"/>
    <col min="258" max="506" width="9" style="34"/>
    <col min="507" max="507" width="5.81640625" style="34" customWidth="1"/>
    <col min="508" max="508" width="10.08984375" style="34" customWidth="1"/>
    <col min="509" max="509" width="15.453125" style="34" customWidth="1"/>
    <col min="510" max="510" width="11.81640625" style="34" customWidth="1"/>
    <col min="511" max="511" width="12.1796875" style="34" bestFit="1" customWidth="1"/>
    <col min="512" max="512" width="7.453125" style="34" customWidth="1"/>
    <col min="513" max="513" width="16.08984375" style="34" customWidth="1"/>
    <col min="514" max="762" width="9" style="34"/>
    <col min="763" max="763" width="5.81640625" style="34" customWidth="1"/>
    <col min="764" max="764" width="10.08984375" style="34" customWidth="1"/>
    <col min="765" max="765" width="15.453125" style="34" customWidth="1"/>
    <col min="766" max="766" width="11.81640625" style="34" customWidth="1"/>
    <col min="767" max="767" width="12.1796875" style="34" bestFit="1" customWidth="1"/>
    <col min="768" max="768" width="7.453125" style="34" customWidth="1"/>
    <col min="769" max="769" width="16.08984375" style="34" customWidth="1"/>
    <col min="770" max="1018" width="9" style="34"/>
    <col min="1019" max="1019" width="5.81640625" style="34" customWidth="1"/>
    <col min="1020" max="1020" width="10.08984375" style="34" customWidth="1"/>
    <col min="1021" max="1021" width="15.453125" style="34" customWidth="1"/>
    <col min="1022" max="1022" width="11.81640625" style="34" customWidth="1"/>
    <col min="1023" max="1023" width="12.1796875" style="34" bestFit="1" customWidth="1"/>
    <col min="1024" max="1024" width="7.453125" style="34" customWidth="1"/>
    <col min="1025" max="1025" width="16.08984375" style="34" customWidth="1"/>
    <col min="1026" max="1274" width="9" style="34"/>
    <col min="1275" max="1275" width="5.81640625" style="34" customWidth="1"/>
    <col min="1276" max="1276" width="10.08984375" style="34" customWidth="1"/>
    <col min="1277" max="1277" width="15.453125" style="34" customWidth="1"/>
    <col min="1278" max="1278" width="11.81640625" style="34" customWidth="1"/>
    <col min="1279" max="1279" width="12.1796875" style="34" bestFit="1" customWidth="1"/>
    <col min="1280" max="1280" width="7.453125" style="34" customWidth="1"/>
    <col min="1281" max="1281" width="16.08984375" style="34" customWidth="1"/>
    <col min="1282" max="1530" width="9" style="34"/>
    <col min="1531" max="1531" width="5.81640625" style="34" customWidth="1"/>
    <col min="1532" max="1532" width="10.08984375" style="34" customWidth="1"/>
    <col min="1533" max="1533" width="15.453125" style="34" customWidth="1"/>
    <col min="1534" max="1534" width="11.81640625" style="34" customWidth="1"/>
    <col min="1535" max="1535" width="12.1796875" style="34" bestFit="1" customWidth="1"/>
    <col min="1536" max="1536" width="7.453125" style="34" customWidth="1"/>
    <col min="1537" max="1537" width="16.08984375" style="34" customWidth="1"/>
    <col min="1538" max="1786" width="9" style="34"/>
    <col min="1787" max="1787" width="5.81640625" style="34" customWidth="1"/>
    <col min="1788" max="1788" width="10.08984375" style="34" customWidth="1"/>
    <col min="1789" max="1789" width="15.453125" style="34" customWidth="1"/>
    <col min="1790" max="1790" width="11.81640625" style="34" customWidth="1"/>
    <col min="1791" max="1791" width="12.1796875" style="34" bestFit="1" customWidth="1"/>
    <col min="1792" max="1792" width="7.453125" style="34" customWidth="1"/>
    <col min="1793" max="1793" width="16.08984375" style="34" customWidth="1"/>
    <col min="1794" max="2042" width="9" style="34"/>
    <col min="2043" max="2043" width="5.81640625" style="34" customWidth="1"/>
    <col min="2044" max="2044" width="10.08984375" style="34" customWidth="1"/>
    <col min="2045" max="2045" width="15.453125" style="34" customWidth="1"/>
    <col min="2046" max="2046" width="11.81640625" style="34" customWidth="1"/>
    <col min="2047" max="2047" width="12.1796875" style="34" bestFit="1" customWidth="1"/>
    <col min="2048" max="2048" width="7.453125" style="34" customWidth="1"/>
    <col min="2049" max="2049" width="16.08984375" style="34" customWidth="1"/>
    <col min="2050" max="2298" width="9" style="34"/>
    <col min="2299" max="2299" width="5.81640625" style="34" customWidth="1"/>
    <col min="2300" max="2300" width="10.08984375" style="34" customWidth="1"/>
    <col min="2301" max="2301" width="15.453125" style="34" customWidth="1"/>
    <col min="2302" max="2302" width="11.81640625" style="34" customWidth="1"/>
    <col min="2303" max="2303" width="12.1796875" style="34" bestFit="1" customWidth="1"/>
    <col min="2304" max="2304" width="7.453125" style="34" customWidth="1"/>
    <col min="2305" max="2305" width="16.08984375" style="34" customWidth="1"/>
    <col min="2306" max="2554" width="9" style="34"/>
    <col min="2555" max="2555" width="5.81640625" style="34" customWidth="1"/>
    <col min="2556" max="2556" width="10.08984375" style="34" customWidth="1"/>
    <col min="2557" max="2557" width="15.453125" style="34" customWidth="1"/>
    <col min="2558" max="2558" width="11.81640625" style="34" customWidth="1"/>
    <col min="2559" max="2559" width="12.1796875" style="34" bestFit="1" customWidth="1"/>
    <col min="2560" max="2560" width="7.453125" style="34" customWidth="1"/>
    <col min="2561" max="2561" width="16.08984375" style="34" customWidth="1"/>
    <col min="2562" max="2810" width="9" style="34"/>
    <col min="2811" max="2811" width="5.81640625" style="34" customWidth="1"/>
    <col min="2812" max="2812" width="10.08984375" style="34" customWidth="1"/>
    <col min="2813" max="2813" width="15.453125" style="34" customWidth="1"/>
    <col min="2814" max="2814" width="11.81640625" style="34" customWidth="1"/>
    <col min="2815" max="2815" width="12.1796875" style="34" bestFit="1" customWidth="1"/>
    <col min="2816" max="2816" width="7.453125" style="34" customWidth="1"/>
    <col min="2817" max="2817" width="16.08984375" style="34" customWidth="1"/>
    <col min="2818" max="3066" width="9" style="34"/>
    <col min="3067" max="3067" width="5.81640625" style="34" customWidth="1"/>
    <col min="3068" max="3068" width="10.08984375" style="34" customWidth="1"/>
    <col min="3069" max="3069" width="15.453125" style="34" customWidth="1"/>
    <col min="3070" max="3070" width="11.81640625" style="34" customWidth="1"/>
    <col min="3071" max="3071" width="12.1796875" style="34" bestFit="1" customWidth="1"/>
    <col min="3072" max="3072" width="7.453125" style="34" customWidth="1"/>
    <col min="3073" max="3073" width="16.08984375" style="34" customWidth="1"/>
    <col min="3074" max="3322" width="9" style="34"/>
    <col min="3323" max="3323" width="5.81640625" style="34" customWidth="1"/>
    <col min="3324" max="3324" width="10.08984375" style="34" customWidth="1"/>
    <col min="3325" max="3325" width="15.453125" style="34" customWidth="1"/>
    <col min="3326" max="3326" width="11.81640625" style="34" customWidth="1"/>
    <col min="3327" max="3327" width="12.1796875" style="34" bestFit="1" customWidth="1"/>
    <col min="3328" max="3328" width="7.453125" style="34" customWidth="1"/>
    <col min="3329" max="3329" width="16.08984375" style="34" customWidth="1"/>
    <col min="3330" max="3578" width="9" style="34"/>
    <col min="3579" max="3579" width="5.81640625" style="34" customWidth="1"/>
    <col min="3580" max="3580" width="10.08984375" style="34" customWidth="1"/>
    <col min="3581" max="3581" width="15.453125" style="34" customWidth="1"/>
    <col min="3582" max="3582" width="11.81640625" style="34" customWidth="1"/>
    <col min="3583" max="3583" width="12.1796875" style="34" bestFit="1" customWidth="1"/>
    <col min="3584" max="3584" width="7.453125" style="34" customWidth="1"/>
    <col min="3585" max="3585" width="16.08984375" style="34" customWidth="1"/>
    <col min="3586" max="3834" width="9" style="34"/>
    <col min="3835" max="3835" width="5.81640625" style="34" customWidth="1"/>
    <col min="3836" max="3836" width="10.08984375" style="34" customWidth="1"/>
    <col min="3837" max="3837" width="15.453125" style="34" customWidth="1"/>
    <col min="3838" max="3838" width="11.81640625" style="34" customWidth="1"/>
    <col min="3839" max="3839" width="12.1796875" style="34" bestFit="1" customWidth="1"/>
    <col min="3840" max="3840" width="7.453125" style="34" customWidth="1"/>
    <col min="3841" max="3841" width="16.08984375" style="34" customWidth="1"/>
    <col min="3842" max="4090" width="9" style="34"/>
    <col min="4091" max="4091" width="5.81640625" style="34" customWidth="1"/>
    <col min="4092" max="4092" width="10.08984375" style="34" customWidth="1"/>
    <col min="4093" max="4093" width="15.453125" style="34" customWidth="1"/>
    <col min="4094" max="4094" width="11.81640625" style="34" customWidth="1"/>
    <col min="4095" max="4095" width="12.1796875" style="34" bestFit="1" customWidth="1"/>
    <col min="4096" max="4096" width="7.453125" style="34" customWidth="1"/>
    <col min="4097" max="4097" width="16.08984375" style="34" customWidth="1"/>
    <col min="4098" max="4346" width="9" style="34"/>
    <col min="4347" max="4347" width="5.81640625" style="34" customWidth="1"/>
    <col min="4348" max="4348" width="10.08984375" style="34" customWidth="1"/>
    <col min="4349" max="4349" width="15.453125" style="34" customWidth="1"/>
    <col min="4350" max="4350" width="11.81640625" style="34" customWidth="1"/>
    <col min="4351" max="4351" width="12.1796875" style="34" bestFit="1" customWidth="1"/>
    <col min="4352" max="4352" width="7.453125" style="34" customWidth="1"/>
    <col min="4353" max="4353" width="16.08984375" style="34" customWidth="1"/>
    <col min="4354" max="4602" width="9" style="34"/>
    <col min="4603" max="4603" width="5.81640625" style="34" customWidth="1"/>
    <col min="4604" max="4604" width="10.08984375" style="34" customWidth="1"/>
    <col min="4605" max="4605" width="15.453125" style="34" customWidth="1"/>
    <col min="4606" max="4606" width="11.81640625" style="34" customWidth="1"/>
    <col min="4607" max="4607" width="12.1796875" style="34" bestFit="1" customWidth="1"/>
    <col min="4608" max="4608" width="7.453125" style="34" customWidth="1"/>
    <col min="4609" max="4609" width="16.08984375" style="34" customWidth="1"/>
    <col min="4610" max="4858" width="9" style="34"/>
    <col min="4859" max="4859" width="5.81640625" style="34" customWidth="1"/>
    <col min="4860" max="4860" width="10.08984375" style="34" customWidth="1"/>
    <col min="4861" max="4861" width="15.453125" style="34" customWidth="1"/>
    <col min="4862" max="4862" width="11.81640625" style="34" customWidth="1"/>
    <col min="4863" max="4863" width="12.1796875" style="34" bestFit="1" customWidth="1"/>
    <col min="4864" max="4864" width="7.453125" style="34" customWidth="1"/>
    <col min="4865" max="4865" width="16.08984375" style="34" customWidth="1"/>
    <col min="4866" max="5114" width="9" style="34"/>
    <col min="5115" max="5115" width="5.81640625" style="34" customWidth="1"/>
    <col min="5116" max="5116" width="10.08984375" style="34" customWidth="1"/>
    <col min="5117" max="5117" width="15.453125" style="34" customWidth="1"/>
    <col min="5118" max="5118" width="11.81640625" style="34" customWidth="1"/>
    <col min="5119" max="5119" width="12.1796875" style="34" bestFit="1" customWidth="1"/>
    <col min="5120" max="5120" width="7.453125" style="34" customWidth="1"/>
    <col min="5121" max="5121" width="16.08984375" style="34" customWidth="1"/>
    <col min="5122" max="5370" width="9" style="34"/>
    <col min="5371" max="5371" width="5.81640625" style="34" customWidth="1"/>
    <col min="5372" max="5372" width="10.08984375" style="34" customWidth="1"/>
    <col min="5373" max="5373" width="15.453125" style="34" customWidth="1"/>
    <col min="5374" max="5374" width="11.81640625" style="34" customWidth="1"/>
    <col min="5375" max="5375" width="12.1796875" style="34" bestFit="1" customWidth="1"/>
    <col min="5376" max="5376" width="7.453125" style="34" customWidth="1"/>
    <col min="5377" max="5377" width="16.08984375" style="34" customWidth="1"/>
    <col min="5378" max="5626" width="9" style="34"/>
    <col min="5627" max="5627" width="5.81640625" style="34" customWidth="1"/>
    <col min="5628" max="5628" width="10.08984375" style="34" customWidth="1"/>
    <col min="5629" max="5629" width="15.453125" style="34" customWidth="1"/>
    <col min="5630" max="5630" width="11.81640625" style="34" customWidth="1"/>
    <col min="5631" max="5631" width="12.1796875" style="34" bestFit="1" customWidth="1"/>
    <col min="5632" max="5632" width="7.453125" style="34" customWidth="1"/>
    <col min="5633" max="5633" width="16.08984375" style="34" customWidth="1"/>
    <col min="5634" max="5882" width="9" style="34"/>
    <col min="5883" max="5883" width="5.81640625" style="34" customWidth="1"/>
    <col min="5884" max="5884" width="10.08984375" style="34" customWidth="1"/>
    <col min="5885" max="5885" width="15.453125" style="34" customWidth="1"/>
    <col min="5886" max="5886" width="11.81640625" style="34" customWidth="1"/>
    <col min="5887" max="5887" width="12.1796875" style="34" bestFit="1" customWidth="1"/>
    <col min="5888" max="5888" width="7.453125" style="34" customWidth="1"/>
    <col min="5889" max="5889" width="16.08984375" style="34" customWidth="1"/>
    <col min="5890" max="6138" width="9" style="34"/>
    <col min="6139" max="6139" width="5.81640625" style="34" customWidth="1"/>
    <col min="6140" max="6140" width="10.08984375" style="34" customWidth="1"/>
    <col min="6141" max="6141" width="15.453125" style="34" customWidth="1"/>
    <col min="6142" max="6142" width="11.81640625" style="34" customWidth="1"/>
    <col min="6143" max="6143" width="12.1796875" style="34" bestFit="1" customWidth="1"/>
    <col min="6144" max="6144" width="7.453125" style="34" customWidth="1"/>
    <col min="6145" max="6145" width="16.08984375" style="34" customWidth="1"/>
    <col min="6146" max="6394" width="9" style="34"/>
    <col min="6395" max="6395" width="5.81640625" style="34" customWidth="1"/>
    <col min="6396" max="6396" width="10.08984375" style="34" customWidth="1"/>
    <col min="6397" max="6397" width="15.453125" style="34" customWidth="1"/>
    <col min="6398" max="6398" width="11.81640625" style="34" customWidth="1"/>
    <col min="6399" max="6399" width="12.1796875" style="34" bestFit="1" customWidth="1"/>
    <col min="6400" max="6400" width="7.453125" style="34" customWidth="1"/>
    <col min="6401" max="6401" width="16.08984375" style="34" customWidth="1"/>
    <col min="6402" max="6650" width="9" style="34"/>
    <col min="6651" max="6651" width="5.81640625" style="34" customWidth="1"/>
    <col min="6652" max="6652" width="10.08984375" style="34" customWidth="1"/>
    <col min="6653" max="6653" width="15.453125" style="34" customWidth="1"/>
    <col min="6654" max="6654" width="11.81640625" style="34" customWidth="1"/>
    <col min="6655" max="6655" width="12.1796875" style="34" bestFit="1" customWidth="1"/>
    <col min="6656" max="6656" width="7.453125" style="34" customWidth="1"/>
    <col min="6657" max="6657" width="16.08984375" style="34" customWidth="1"/>
    <col min="6658" max="6906" width="9" style="34"/>
    <col min="6907" max="6907" width="5.81640625" style="34" customWidth="1"/>
    <col min="6908" max="6908" width="10.08984375" style="34" customWidth="1"/>
    <col min="6909" max="6909" width="15.453125" style="34" customWidth="1"/>
    <col min="6910" max="6910" width="11.81640625" style="34" customWidth="1"/>
    <col min="6911" max="6911" width="12.1796875" style="34" bestFit="1" customWidth="1"/>
    <col min="6912" max="6912" width="7.453125" style="34" customWidth="1"/>
    <col min="6913" max="6913" width="16.08984375" style="34" customWidth="1"/>
    <col min="6914" max="7162" width="9" style="34"/>
    <col min="7163" max="7163" width="5.81640625" style="34" customWidth="1"/>
    <col min="7164" max="7164" width="10.08984375" style="34" customWidth="1"/>
    <col min="7165" max="7165" width="15.453125" style="34" customWidth="1"/>
    <col min="7166" max="7166" width="11.81640625" style="34" customWidth="1"/>
    <col min="7167" max="7167" width="12.1796875" style="34" bestFit="1" customWidth="1"/>
    <col min="7168" max="7168" width="7.453125" style="34" customWidth="1"/>
    <col min="7169" max="7169" width="16.08984375" style="34" customWidth="1"/>
    <col min="7170" max="7418" width="9" style="34"/>
    <col min="7419" max="7419" width="5.81640625" style="34" customWidth="1"/>
    <col min="7420" max="7420" width="10.08984375" style="34" customWidth="1"/>
    <col min="7421" max="7421" width="15.453125" style="34" customWidth="1"/>
    <col min="7422" max="7422" width="11.81640625" style="34" customWidth="1"/>
    <col min="7423" max="7423" width="12.1796875" style="34" bestFit="1" customWidth="1"/>
    <col min="7424" max="7424" width="7.453125" style="34" customWidth="1"/>
    <col min="7425" max="7425" width="16.08984375" style="34" customWidth="1"/>
    <col min="7426" max="7674" width="9" style="34"/>
    <col min="7675" max="7675" width="5.81640625" style="34" customWidth="1"/>
    <col min="7676" max="7676" width="10.08984375" style="34" customWidth="1"/>
    <col min="7677" max="7677" width="15.453125" style="34" customWidth="1"/>
    <col min="7678" max="7678" width="11.81640625" style="34" customWidth="1"/>
    <col min="7679" max="7679" width="12.1796875" style="34" bestFit="1" customWidth="1"/>
    <col min="7680" max="7680" width="7.453125" style="34" customWidth="1"/>
    <col min="7681" max="7681" width="16.08984375" style="34" customWidth="1"/>
    <col min="7682" max="7930" width="9" style="34"/>
    <col min="7931" max="7931" width="5.81640625" style="34" customWidth="1"/>
    <col min="7932" max="7932" width="10.08984375" style="34" customWidth="1"/>
    <col min="7933" max="7933" width="15.453125" style="34" customWidth="1"/>
    <col min="7934" max="7934" width="11.81640625" style="34" customWidth="1"/>
    <col min="7935" max="7935" width="12.1796875" style="34" bestFit="1" customWidth="1"/>
    <col min="7936" max="7936" width="7.453125" style="34" customWidth="1"/>
    <col min="7937" max="7937" width="16.08984375" style="34" customWidth="1"/>
    <col min="7938" max="8186" width="9" style="34"/>
    <col min="8187" max="8187" width="5.81640625" style="34" customWidth="1"/>
    <col min="8188" max="8188" width="10.08984375" style="34" customWidth="1"/>
    <col min="8189" max="8189" width="15.453125" style="34" customWidth="1"/>
    <col min="8190" max="8190" width="11.81640625" style="34" customWidth="1"/>
    <col min="8191" max="8191" width="12.1796875" style="34" bestFit="1" customWidth="1"/>
    <col min="8192" max="8192" width="7.453125" style="34" customWidth="1"/>
    <col min="8193" max="8193" width="16.08984375" style="34" customWidth="1"/>
    <col min="8194" max="8442" width="9" style="34"/>
    <col min="8443" max="8443" width="5.81640625" style="34" customWidth="1"/>
    <col min="8444" max="8444" width="10.08984375" style="34" customWidth="1"/>
    <col min="8445" max="8445" width="15.453125" style="34" customWidth="1"/>
    <col min="8446" max="8446" width="11.81640625" style="34" customWidth="1"/>
    <col min="8447" max="8447" width="12.1796875" style="34" bestFit="1" customWidth="1"/>
    <col min="8448" max="8448" width="7.453125" style="34" customWidth="1"/>
    <col min="8449" max="8449" width="16.08984375" style="34" customWidth="1"/>
    <col min="8450" max="8698" width="9" style="34"/>
    <col min="8699" max="8699" width="5.81640625" style="34" customWidth="1"/>
    <col min="8700" max="8700" width="10.08984375" style="34" customWidth="1"/>
    <col min="8701" max="8701" width="15.453125" style="34" customWidth="1"/>
    <col min="8702" max="8702" width="11.81640625" style="34" customWidth="1"/>
    <col min="8703" max="8703" width="12.1796875" style="34" bestFit="1" customWidth="1"/>
    <col min="8704" max="8704" width="7.453125" style="34" customWidth="1"/>
    <col min="8705" max="8705" width="16.08984375" style="34" customWidth="1"/>
    <col min="8706" max="8954" width="9" style="34"/>
    <col min="8955" max="8955" width="5.81640625" style="34" customWidth="1"/>
    <col min="8956" max="8956" width="10.08984375" style="34" customWidth="1"/>
    <col min="8957" max="8957" width="15.453125" style="34" customWidth="1"/>
    <col min="8958" max="8958" width="11.81640625" style="34" customWidth="1"/>
    <col min="8959" max="8959" width="12.1796875" style="34" bestFit="1" customWidth="1"/>
    <col min="8960" max="8960" width="7.453125" style="34" customWidth="1"/>
    <col min="8961" max="8961" width="16.08984375" style="34" customWidth="1"/>
    <col min="8962" max="9210" width="9" style="34"/>
    <col min="9211" max="9211" width="5.81640625" style="34" customWidth="1"/>
    <col min="9212" max="9212" width="10.08984375" style="34" customWidth="1"/>
    <col min="9213" max="9213" width="15.453125" style="34" customWidth="1"/>
    <col min="9214" max="9214" width="11.81640625" style="34" customWidth="1"/>
    <col min="9215" max="9215" width="12.1796875" style="34" bestFit="1" customWidth="1"/>
    <col min="9216" max="9216" width="7.453125" style="34" customWidth="1"/>
    <col min="9217" max="9217" width="16.08984375" style="34" customWidth="1"/>
    <col min="9218" max="9466" width="9" style="34"/>
    <col min="9467" max="9467" width="5.81640625" style="34" customWidth="1"/>
    <col min="9468" max="9468" width="10.08984375" style="34" customWidth="1"/>
    <col min="9469" max="9469" width="15.453125" style="34" customWidth="1"/>
    <col min="9470" max="9470" width="11.81640625" style="34" customWidth="1"/>
    <col min="9471" max="9471" width="12.1796875" style="34" bestFit="1" customWidth="1"/>
    <col min="9472" max="9472" width="7.453125" style="34" customWidth="1"/>
    <col min="9473" max="9473" width="16.08984375" style="34" customWidth="1"/>
    <col min="9474" max="9722" width="9" style="34"/>
    <col min="9723" max="9723" width="5.81640625" style="34" customWidth="1"/>
    <col min="9724" max="9724" width="10.08984375" style="34" customWidth="1"/>
    <col min="9725" max="9725" width="15.453125" style="34" customWidth="1"/>
    <col min="9726" max="9726" width="11.81640625" style="34" customWidth="1"/>
    <col min="9727" max="9727" width="12.1796875" style="34" bestFit="1" customWidth="1"/>
    <col min="9728" max="9728" width="7.453125" style="34" customWidth="1"/>
    <col min="9729" max="9729" width="16.08984375" style="34" customWidth="1"/>
    <col min="9730" max="9978" width="9" style="34"/>
    <col min="9979" max="9979" width="5.81640625" style="34" customWidth="1"/>
    <col min="9980" max="9980" width="10.08984375" style="34" customWidth="1"/>
    <col min="9981" max="9981" width="15.453125" style="34" customWidth="1"/>
    <col min="9982" max="9982" width="11.81640625" style="34" customWidth="1"/>
    <col min="9983" max="9983" width="12.1796875" style="34" bestFit="1" customWidth="1"/>
    <col min="9984" max="9984" width="7.453125" style="34" customWidth="1"/>
    <col min="9985" max="9985" width="16.08984375" style="34" customWidth="1"/>
    <col min="9986" max="10234" width="9" style="34"/>
    <col min="10235" max="10235" width="5.81640625" style="34" customWidth="1"/>
    <col min="10236" max="10236" width="10.08984375" style="34" customWidth="1"/>
    <col min="10237" max="10237" width="15.453125" style="34" customWidth="1"/>
    <col min="10238" max="10238" width="11.81640625" style="34" customWidth="1"/>
    <col min="10239" max="10239" width="12.1796875" style="34" bestFit="1" customWidth="1"/>
    <col min="10240" max="10240" width="7.453125" style="34" customWidth="1"/>
    <col min="10241" max="10241" width="16.08984375" style="34" customWidth="1"/>
    <col min="10242" max="10490" width="9" style="34"/>
    <col min="10491" max="10491" width="5.81640625" style="34" customWidth="1"/>
    <col min="10492" max="10492" width="10.08984375" style="34" customWidth="1"/>
    <col min="10493" max="10493" width="15.453125" style="34" customWidth="1"/>
    <col min="10494" max="10494" width="11.81640625" style="34" customWidth="1"/>
    <col min="10495" max="10495" width="12.1796875" style="34" bestFit="1" customWidth="1"/>
    <col min="10496" max="10496" width="7.453125" style="34" customWidth="1"/>
    <col min="10497" max="10497" width="16.08984375" style="34" customWidth="1"/>
    <col min="10498" max="10746" width="9" style="34"/>
    <col min="10747" max="10747" width="5.81640625" style="34" customWidth="1"/>
    <col min="10748" max="10748" width="10.08984375" style="34" customWidth="1"/>
    <col min="10749" max="10749" width="15.453125" style="34" customWidth="1"/>
    <col min="10750" max="10750" width="11.81640625" style="34" customWidth="1"/>
    <col min="10751" max="10751" width="12.1796875" style="34" bestFit="1" customWidth="1"/>
    <col min="10752" max="10752" width="7.453125" style="34" customWidth="1"/>
    <col min="10753" max="10753" width="16.08984375" style="34" customWidth="1"/>
    <col min="10754" max="11002" width="9" style="34"/>
    <col min="11003" max="11003" width="5.81640625" style="34" customWidth="1"/>
    <col min="11004" max="11004" width="10.08984375" style="34" customWidth="1"/>
    <col min="11005" max="11005" width="15.453125" style="34" customWidth="1"/>
    <col min="11006" max="11006" width="11.81640625" style="34" customWidth="1"/>
    <col min="11007" max="11007" width="12.1796875" style="34" bestFit="1" customWidth="1"/>
    <col min="11008" max="11008" width="7.453125" style="34" customWidth="1"/>
    <col min="11009" max="11009" width="16.08984375" style="34" customWidth="1"/>
    <col min="11010" max="11258" width="9" style="34"/>
    <col min="11259" max="11259" width="5.81640625" style="34" customWidth="1"/>
    <col min="11260" max="11260" width="10.08984375" style="34" customWidth="1"/>
    <col min="11261" max="11261" width="15.453125" style="34" customWidth="1"/>
    <col min="11262" max="11262" width="11.81640625" style="34" customWidth="1"/>
    <col min="11263" max="11263" width="12.1796875" style="34" bestFit="1" customWidth="1"/>
    <col min="11264" max="11264" width="7.453125" style="34" customWidth="1"/>
    <col min="11265" max="11265" width="16.08984375" style="34" customWidth="1"/>
    <col min="11266" max="11514" width="9" style="34"/>
    <col min="11515" max="11515" width="5.81640625" style="34" customWidth="1"/>
    <col min="11516" max="11516" width="10.08984375" style="34" customWidth="1"/>
    <col min="11517" max="11517" width="15.453125" style="34" customWidth="1"/>
    <col min="11518" max="11518" width="11.81640625" style="34" customWidth="1"/>
    <col min="11519" max="11519" width="12.1796875" style="34" bestFit="1" customWidth="1"/>
    <col min="11520" max="11520" width="7.453125" style="34" customWidth="1"/>
    <col min="11521" max="11521" width="16.08984375" style="34" customWidth="1"/>
    <col min="11522" max="11770" width="9" style="34"/>
    <col min="11771" max="11771" width="5.81640625" style="34" customWidth="1"/>
    <col min="11772" max="11772" width="10.08984375" style="34" customWidth="1"/>
    <col min="11773" max="11773" width="15.453125" style="34" customWidth="1"/>
    <col min="11774" max="11774" width="11.81640625" style="34" customWidth="1"/>
    <col min="11775" max="11775" width="12.1796875" style="34" bestFit="1" customWidth="1"/>
    <col min="11776" max="11776" width="7.453125" style="34" customWidth="1"/>
    <col min="11777" max="11777" width="16.08984375" style="34" customWidth="1"/>
    <col min="11778" max="12026" width="9" style="34"/>
    <col min="12027" max="12027" width="5.81640625" style="34" customWidth="1"/>
    <col min="12028" max="12028" width="10.08984375" style="34" customWidth="1"/>
    <col min="12029" max="12029" width="15.453125" style="34" customWidth="1"/>
    <col min="12030" max="12030" width="11.81640625" style="34" customWidth="1"/>
    <col min="12031" max="12031" width="12.1796875" style="34" bestFit="1" customWidth="1"/>
    <col min="12032" max="12032" width="7.453125" style="34" customWidth="1"/>
    <col min="12033" max="12033" width="16.08984375" style="34" customWidth="1"/>
    <col min="12034" max="12282" width="9" style="34"/>
    <col min="12283" max="12283" width="5.81640625" style="34" customWidth="1"/>
    <col min="12284" max="12284" width="10.08984375" style="34" customWidth="1"/>
    <col min="12285" max="12285" width="15.453125" style="34" customWidth="1"/>
    <col min="12286" max="12286" width="11.81640625" style="34" customWidth="1"/>
    <col min="12287" max="12287" width="12.1796875" style="34" bestFit="1" customWidth="1"/>
    <col min="12288" max="12288" width="7.453125" style="34" customWidth="1"/>
    <col min="12289" max="12289" width="16.08984375" style="34" customWidth="1"/>
    <col min="12290" max="12538" width="9" style="34"/>
    <col min="12539" max="12539" width="5.81640625" style="34" customWidth="1"/>
    <col min="12540" max="12540" width="10.08984375" style="34" customWidth="1"/>
    <col min="12541" max="12541" width="15.453125" style="34" customWidth="1"/>
    <col min="12542" max="12542" width="11.81640625" style="34" customWidth="1"/>
    <col min="12543" max="12543" width="12.1796875" style="34" bestFit="1" customWidth="1"/>
    <col min="12544" max="12544" width="7.453125" style="34" customWidth="1"/>
    <col min="12545" max="12545" width="16.08984375" style="34" customWidth="1"/>
    <col min="12546" max="12794" width="9" style="34"/>
    <col min="12795" max="12795" width="5.81640625" style="34" customWidth="1"/>
    <col min="12796" max="12796" width="10.08984375" style="34" customWidth="1"/>
    <col min="12797" max="12797" width="15.453125" style="34" customWidth="1"/>
    <col min="12798" max="12798" width="11.81640625" style="34" customWidth="1"/>
    <col min="12799" max="12799" width="12.1796875" style="34" bestFit="1" customWidth="1"/>
    <col min="12800" max="12800" width="7.453125" style="34" customWidth="1"/>
    <col min="12801" max="12801" width="16.08984375" style="34" customWidth="1"/>
    <col min="12802" max="13050" width="9" style="34"/>
    <col min="13051" max="13051" width="5.81640625" style="34" customWidth="1"/>
    <col min="13052" max="13052" width="10.08984375" style="34" customWidth="1"/>
    <col min="13053" max="13053" width="15.453125" style="34" customWidth="1"/>
    <col min="13054" max="13054" width="11.81640625" style="34" customWidth="1"/>
    <col min="13055" max="13055" width="12.1796875" style="34" bestFit="1" customWidth="1"/>
    <col min="13056" max="13056" width="7.453125" style="34" customWidth="1"/>
    <col min="13057" max="13057" width="16.08984375" style="34" customWidth="1"/>
    <col min="13058" max="13306" width="9" style="34"/>
    <col min="13307" max="13307" width="5.81640625" style="34" customWidth="1"/>
    <col min="13308" max="13308" width="10.08984375" style="34" customWidth="1"/>
    <col min="13309" max="13309" width="15.453125" style="34" customWidth="1"/>
    <col min="13310" max="13310" width="11.81640625" style="34" customWidth="1"/>
    <col min="13311" max="13311" width="12.1796875" style="34" bestFit="1" customWidth="1"/>
    <col min="13312" max="13312" width="7.453125" style="34" customWidth="1"/>
    <col min="13313" max="13313" width="16.08984375" style="34" customWidth="1"/>
    <col min="13314" max="13562" width="9" style="34"/>
    <col min="13563" max="13563" width="5.81640625" style="34" customWidth="1"/>
    <col min="13564" max="13564" width="10.08984375" style="34" customWidth="1"/>
    <col min="13565" max="13565" width="15.453125" style="34" customWidth="1"/>
    <col min="13566" max="13566" width="11.81640625" style="34" customWidth="1"/>
    <col min="13567" max="13567" width="12.1796875" style="34" bestFit="1" customWidth="1"/>
    <col min="13568" max="13568" width="7.453125" style="34" customWidth="1"/>
    <col min="13569" max="13569" width="16.08984375" style="34" customWidth="1"/>
    <col min="13570" max="13818" width="9" style="34"/>
    <col min="13819" max="13819" width="5.81640625" style="34" customWidth="1"/>
    <col min="13820" max="13820" width="10.08984375" style="34" customWidth="1"/>
    <col min="13821" max="13821" width="15.453125" style="34" customWidth="1"/>
    <col min="13822" max="13822" width="11.81640625" style="34" customWidth="1"/>
    <col min="13823" max="13823" width="12.1796875" style="34" bestFit="1" customWidth="1"/>
    <col min="13824" max="13824" width="7.453125" style="34" customWidth="1"/>
    <col min="13825" max="13825" width="16.08984375" style="34" customWidth="1"/>
    <col min="13826" max="14074" width="9" style="34"/>
    <col min="14075" max="14075" width="5.81640625" style="34" customWidth="1"/>
    <col min="14076" max="14076" width="10.08984375" style="34" customWidth="1"/>
    <col min="14077" max="14077" width="15.453125" style="34" customWidth="1"/>
    <col min="14078" max="14078" width="11.81640625" style="34" customWidth="1"/>
    <col min="14079" max="14079" width="12.1796875" style="34" bestFit="1" customWidth="1"/>
    <col min="14080" max="14080" width="7.453125" style="34" customWidth="1"/>
    <col min="14081" max="14081" width="16.08984375" style="34" customWidth="1"/>
    <col min="14082" max="14330" width="9" style="34"/>
    <col min="14331" max="14331" width="5.81640625" style="34" customWidth="1"/>
    <col min="14332" max="14332" width="10.08984375" style="34" customWidth="1"/>
    <col min="14333" max="14333" width="15.453125" style="34" customWidth="1"/>
    <col min="14334" max="14334" width="11.81640625" style="34" customWidth="1"/>
    <col min="14335" max="14335" width="12.1796875" style="34" bestFit="1" customWidth="1"/>
    <col min="14336" max="14336" width="7.453125" style="34" customWidth="1"/>
    <col min="14337" max="14337" width="16.08984375" style="34" customWidth="1"/>
    <col min="14338" max="14586" width="9" style="34"/>
    <col min="14587" max="14587" width="5.81640625" style="34" customWidth="1"/>
    <col min="14588" max="14588" width="10.08984375" style="34" customWidth="1"/>
    <col min="14589" max="14589" width="15.453125" style="34" customWidth="1"/>
    <col min="14590" max="14590" width="11.81640625" style="34" customWidth="1"/>
    <col min="14591" max="14591" width="12.1796875" style="34" bestFit="1" customWidth="1"/>
    <col min="14592" max="14592" width="7.453125" style="34" customWidth="1"/>
    <col min="14593" max="14593" width="16.08984375" style="34" customWidth="1"/>
    <col min="14594" max="14842" width="9" style="34"/>
    <col min="14843" max="14843" width="5.81640625" style="34" customWidth="1"/>
    <col min="14844" max="14844" width="10.08984375" style="34" customWidth="1"/>
    <col min="14845" max="14845" width="15.453125" style="34" customWidth="1"/>
    <col min="14846" max="14846" width="11.81640625" style="34" customWidth="1"/>
    <col min="14847" max="14847" width="12.1796875" style="34" bestFit="1" customWidth="1"/>
    <col min="14848" max="14848" width="7.453125" style="34" customWidth="1"/>
    <col min="14849" max="14849" width="16.08984375" style="34" customWidth="1"/>
    <col min="14850" max="15098" width="9" style="34"/>
    <col min="15099" max="15099" width="5.81640625" style="34" customWidth="1"/>
    <col min="15100" max="15100" width="10.08984375" style="34" customWidth="1"/>
    <col min="15101" max="15101" width="15.453125" style="34" customWidth="1"/>
    <col min="15102" max="15102" width="11.81640625" style="34" customWidth="1"/>
    <col min="15103" max="15103" width="12.1796875" style="34" bestFit="1" customWidth="1"/>
    <col min="15104" max="15104" width="7.453125" style="34" customWidth="1"/>
    <col min="15105" max="15105" width="16.08984375" style="34" customWidth="1"/>
    <col min="15106" max="15354" width="9" style="34"/>
    <col min="15355" max="15355" width="5.81640625" style="34" customWidth="1"/>
    <col min="15356" max="15356" width="10.08984375" style="34" customWidth="1"/>
    <col min="15357" max="15357" width="15.453125" style="34" customWidth="1"/>
    <col min="15358" max="15358" width="11.81640625" style="34" customWidth="1"/>
    <col min="15359" max="15359" width="12.1796875" style="34" bestFit="1" customWidth="1"/>
    <col min="15360" max="15360" width="7.453125" style="34" customWidth="1"/>
    <col min="15361" max="15361" width="16.08984375" style="34" customWidth="1"/>
    <col min="15362" max="15610" width="9" style="34"/>
    <col min="15611" max="15611" width="5.81640625" style="34" customWidth="1"/>
    <col min="15612" max="15612" width="10.08984375" style="34" customWidth="1"/>
    <col min="15613" max="15613" width="15.453125" style="34" customWidth="1"/>
    <col min="15614" max="15614" width="11.81640625" style="34" customWidth="1"/>
    <col min="15615" max="15615" width="12.1796875" style="34" bestFit="1" customWidth="1"/>
    <col min="15616" max="15616" width="7.453125" style="34" customWidth="1"/>
    <col min="15617" max="15617" width="16.08984375" style="34" customWidth="1"/>
    <col min="15618" max="15866" width="9" style="34"/>
    <col min="15867" max="15867" width="5.81640625" style="34" customWidth="1"/>
    <col min="15868" max="15868" width="10.08984375" style="34" customWidth="1"/>
    <col min="15869" max="15869" width="15.453125" style="34" customWidth="1"/>
    <col min="15870" max="15870" width="11.81640625" style="34" customWidth="1"/>
    <col min="15871" max="15871" width="12.1796875" style="34" bestFit="1" customWidth="1"/>
    <col min="15872" max="15872" width="7.453125" style="34" customWidth="1"/>
    <col min="15873" max="15873" width="16.08984375" style="34" customWidth="1"/>
    <col min="15874" max="16122" width="9" style="34"/>
    <col min="16123" max="16123" width="5.81640625" style="34" customWidth="1"/>
    <col min="16124" max="16124" width="10.08984375" style="34" customWidth="1"/>
    <col min="16125" max="16125" width="15.453125" style="34" customWidth="1"/>
    <col min="16126" max="16126" width="11.81640625" style="34" customWidth="1"/>
    <col min="16127" max="16127" width="12.1796875" style="34" bestFit="1" customWidth="1"/>
    <col min="16128" max="16128" width="7.453125" style="34" customWidth="1"/>
    <col min="16129" max="16129" width="16.08984375" style="34" customWidth="1"/>
    <col min="16130" max="16384" width="9" style="34"/>
  </cols>
  <sheetData>
    <row r="1" spans="1:14" ht="21" customHeight="1" x14ac:dyDescent="0.2">
      <c r="B1" s="129" t="s">
        <v>52</v>
      </c>
      <c r="C1" s="129"/>
      <c r="D1" s="129"/>
      <c r="E1" s="129"/>
      <c r="F1" s="129"/>
      <c r="G1" s="129"/>
    </row>
    <row r="2" spans="1:14" ht="10" customHeight="1" thickBot="1" x14ac:dyDescent="0.25">
      <c r="A2" s="33"/>
      <c r="B2" s="35"/>
      <c r="C2" s="35"/>
      <c r="D2" s="35"/>
      <c r="F2" s="36"/>
      <c r="G2" s="36"/>
      <c r="J2" s="89"/>
      <c r="K2" s="90"/>
      <c r="L2" s="90"/>
      <c r="M2" s="91"/>
      <c r="N2" s="92"/>
    </row>
    <row r="3" spans="1:14" ht="21" customHeight="1" thickBot="1" x14ac:dyDescent="0.25">
      <c r="A3" s="33"/>
      <c r="B3" s="37" t="s">
        <v>183</v>
      </c>
      <c r="C3" s="157">
        <f>+表紙!B7</f>
        <v>0</v>
      </c>
      <c r="D3" s="152"/>
      <c r="E3" t="s">
        <v>10</v>
      </c>
      <c r="F3" s="157">
        <f>表紙!B9</f>
        <v>0</v>
      </c>
      <c r="G3" s="152"/>
      <c r="J3" s="89"/>
      <c r="K3" s="87"/>
      <c r="L3" s="87"/>
      <c r="M3" s="91"/>
      <c r="N3" s="92"/>
    </row>
    <row r="4" spans="1:14" ht="21" customHeight="1" thickBot="1" x14ac:dyDescent="0.25">
      <c r="A4" s="33"/>
      <c r="B4" s="85" t="s">
        <v>1</v>
      </c>
      <c r="C4" s="157">
        <f>表紙!B10</f>
        <v>0</v>
      </c>
      <c r="D4" s="152"/>
      <c r="E4" s="99" t="s">
        <v>89</v>
      </c>
      <c r="F4" s="157">
        <f>表紙!B11</f>
        <v>0</v>
      </c>
      <c r="G4" s="152"/>
      <c r="J4" s="92"/>
      <c r="K4" s="88"/>
      <c r="L4" s="88"/>
      <c r="M4" s="91"/>
      <c r="N4" s="92"/>
    </row>
    <row r="5" spans="1:14" ht="21" customHeight="1" x14ac:dyDescent="0.2">
      <c r="B5" s="38" t="s">
        <v>53</v>
      </c>
      <c r="C5" s="163" t="s">
        <v>207</v>
      </c>
      <c r="D5" s="163"/>
      <c r="E5" s="163"/>
      <c r="F5" s="163"/>
      <c r="G5" s="163"/>
      <c r="J5" s="93"/>
      <c r="K5" s="91"/>
      <c r="L5" s="91"/>
      <c r="M5" s="91"/>
      <c r="N5" s="92"/>
    </row>
    <row r="6" spans="1:14" ht="21" customHeight="1" x14ac:dyDescent="0.2">
      <c r="B6" s="39" t="s">
        <v>180</v>
      </c>
      <c r="C6" s="170" t="s">
        <v>206</v>
      </c>
      <c r="D6" s="170"/>
      <c r="E6" s="170"/>
      <c r="F6" s="170"/>
      <c r="G6" s="170"/>
      <c r="J6" s="71"/>
      <c r="K6" s="94"/>
      <c r="L6" s="94"/>
      <c r="M6" s="94"/>
      <c r="N6" s="92"/>
    </row>
    <row r="7" spans="1:14" ht="21" customHeight="1" x14ac:dyDescent="0.2">
      <c r="B7" s="161"/>
      <c r="C7" s="161"/>
      <c r="D7" s="40"/>
      <c r="E7" s="158" t="s">
        <v>182</v>
      </c>
      <c r="F7" s="159"/>
      <c r="G7" s="160"/>
      <c r="J7" s="95"/>
      <c r="K7" s="96"/>
      <c r="L7" s="96"/>
      <c r="M7" s="96"/>
      <c r="N7" s="92"/>
    </row>
    <row r="8" spans="1:14" ht="21" customHeight="1" x14ac:dyDescent="0.2">
      <c r="B8" s="171"/>
      <c r="C8" s="171"/>
      <c r="D8" s="41"/>
      <c r="E8" s="158" t="s">
        <v>188</v>
      </c>
      <c r="F8" s="159"/>
      <c r="G8" s="160"/>
      <c r="J8" s="93"/>
      <c r="K8" s="94"/>
      <c r="L8" s="94"/>
      <c r="M8" s="94"/>
      <c r="N8" s="92"/>
    </row>
    <row r="9" spans="1:14" ht="15" customHeight="1" thickBot="1" x14ac:dyDescent="0.25">
      <c r="E9" s="42" t="s">
        <v>54</v>
      </c>
      <c r="J9" s="93"/>
      <c r="K9" s="94"/>
      <c r="L9" s="94"/>
      <c r="M9" s="94"/>
      <c r="N9" s="92"/>
    </row>
    <row r="10" spans="1:14" ht="21" customHeight="1" thickTop="1" x14ac:dyDescent="0.2">
      <c r="B10" s="166" t="s">
        <v>42</v>
      </c>
      <c r="C10" s="43" t="s">
        <v>86</v>
      </c>
      <c r="D10" s="177">
        <v>3000</v>
      </c>
      <c r="E10" s="195"/>
      <c r="F10" s="44" t="s">
        <v>55</v>
      </c>
      <c r="G10" s="186">
        <f>SUM(D10*E10)</f>
        <v>0</v>
      </c>
      <c r="J10" s="92"/>
      <c r="K10" s="92"/>
      <c r="L10" s="92"/>
      <c r="M10" s="92"/>
      <c r="N10" s="92"/>
    </row>
    <row r="11" spans="1:14" ht="21" customHeight="1" x14ac:dyDescent="0.2">
      <c r="B11" s="167"/>
      <c r="C11" s="45" t="s">
        <v>85</v>
      </c>
      <c r="D11" s="178">
        <v>3000</v>
      </c>
      <c r="E11" s="196"/>
      <c r="F11" s="46" t="s">
        <v>55</v>
      </c>
      <c r="G11" s="187">
        <f>SUM(D11*E11)</f>
        <v>0</v>
      </c>
      <c r="I11" s="47"/>
      <c r="J11" s="92"/>
      <c r="K11" s="92"/>
      <c r="L11" s="92"/>
      <c r="M11" s="92"/>
      <c r="N11" s="92"/>
    </row>
    <row r="12" spans="1:14" ht="21" customHeight="1" thickBot="1" x14ac:dyDescent="0.25">
      <c r="B12" s="168"/>
      <c r="C12" s="48" t="s">
        <v>56</v>
      </c>
      <c r="D12" s="179">
        <v>5000</v>
      </c>
      <c r="E12" s="197"/>
      <c r="F12" s="49" t="s">
        <v>57</v>
      </c>
      <c r="G12" s="188">
        <f t="shared" ref="G12:G20" si="0">SUM(D12*E12)</f>
        <v>0</v>
      </c>
      <c r="J12" s="92"/>
      <c r="K12" s="92"/>
      <c r="L12" s="92"/>
      <c r="M12" s="92"/>
      <c r="N12" s="92"/>
    </row>
    <row r="13" spans="1:14" ht="21" customHeight="1" thickTop="1" x14ac:dyDescent="0.2">
      <c r="B13" s="169" t="s">
        <v>84</v>
      </c>
      <c r="C13" s="43" t="s">
        <v>58</v>
      </c>
      <c r="D13" s="180">
        <v>3000</v>
      </c>
      <c r="E13" s="195"/>
      <c r="F13" s="44" t="s">
        <v>55</v>
      </c>
      <c r="G13" s="186">
        <f t="shared" si="0"/>
        <v>0</v>
      </c>
    </row>
    <row r="14" spans="1:14" ht="21" customHeight="1" x14ac:dyDescent="0.2">
      <c r="B14" s="167"/>
      <c r="C14" s="50" t="s">
        <v>59</v>
      </c>
      <c r="D14" s="178">
        <v>3000</v>
      </c>
      <c r="E14" s="198"/>
      <c r="F14" s="51" t="s">
        <v>55</v>
      </c>
      <c r="G14" s="189">
        <f t="shared" si="0"/>
        <v>0</v>
      </c>
    </row>
    <row r="15" spans="1:14" ht="21" customHeight="1" x14ac:dyDescent="0.2">
      <c r="B15" s="167"/>
      <c r="C15" s="50" t="s">
        <v>60</v>
      </c>
      <c r="D15" s="178">
        <v>9000</v>
      </c>
      <c r="E15" s="198"/>
      <c r="F15" s="51" t="s">
        <v>57</v>
      </c>
      <c r="G15" s="189">
        <f t="shared" si="0"/>
        <v>0</v>
      </c>
    </row>
    <row r="16" spans="1:14" ht="21" customHeight="1" thickBot="1" x14ac:dyDescent="0.25">
      <c r="B16" s="167"/>
      <c r="C16" s="52" t="s">
        <v>61</v>
      </c>
      <c r="D16" s="181">
        <v>9000</v>
      </c>
      <c r="E16" s="199"/>
      <c r="F16" s="53" t="s">
        <v>57</v>
      </c>
      <c r="G16" s="190">
        <f t="shared" si="0"/>
        <v>0</v>
      </c>
    </row>
    <row r="17" spans="1:8" ht="21" customHeight="1" thickTop="1" thickBot="1" x14ac:dyDescent="0.25">
      <c r="B17" s="54" t="s">
        <v>62</v>
      </c>
      <c r="C17" s="55" t="s">
        <v>63</v>
      </c>
      <c r="D17" s="182">
        <v>5000</v>
      </c>
      <c r="E17" s="130"/>
      <c r="F17" s="56" t="s">
        <v>57</v>
      </c>
      <c r="G17" s="191">
        <f t="shared" si="0"/>
        <v>0</v>
      </c>
    </row>
    <row r="18" spans="1:8" ht="21" customHeight="1" thickTop="1" x14ac:dyDescent="0.2">
      <c r="A18" s="57"/>
      <c r="B18" s="166" t="s">
        <v>20</v>
      </c>
      <c r="C18" s="58" t="s">
        <v>58</v>
      </c>
      <c r="D18" s="183">
        <v>5000</v>
      </c>
      <c r="E18" s="200"/>
      <c r="F18" s="59" t="s">
        <v>55</v>
      </c>
      <c r="G18" s="186">
        <f t="shared" si="0"/>
        <v>0</v>
      </c>
    </row>
    <row r="19" spans="1:8" ht="21" customHeight="1" x14ac:dyDescent="0.2">
      <c r="A19" s="57"/>
      <c r="B19" s="167"/>
      <c r="C19" s="58" t="s">
        <v>139</v>
      </c>
      <c r="D19" s="183">
        <v>5000</v>
      </c>
      <c r="E19" s="200"/>
      <c r="F19" s="59" t="s">
        <v>81</v>
      </c>
      <c r="G19" s="189">
        <f t="shared" si="0"/>
        <v>0</v>
      </c>
    </row>
    <row r="20" spans="1:8" ht="21" customHeight="1" x14ac:dyDescent="0.2">
      <c r="A20" s="57"/>
      <c r="B20" s="167"/>
      <c r="C20" s="50" t="s">
        <v>59</v>
      </c>
      <c r="D20" s="178">
        <v>5000</v>
      </c>
      <c r="E20" s="198"/>
      <c r="F20" s="51" t="s">
        <v>55</v>
      </c>
      <c r="G20" s="189">
        <f t="shared" si="0"/>
        <v>0</v>
      </c>
    </row>
    <row r="21" spans="1:8" ht="21" customHeight="1" thickBot="1" x14ac:dyDescent="0.25">
      <c r="A21" s="57"/>
      <c r="B21" s="168"/>
      <c r="C21" s="60" t="s">
        <v>140</v>
      </c>
      <c r="D21" s="179">
        <v>5000</v>
      </c>
      <c r="E21" s="197"/>
      <c r="F21" s="49" t="s">
        <v>81</v>
      </c>
      <c r="G21" s="188">
        <f>SUM(D21*E21)</f>
        <v>0</v>
      </c>
    </row>
    <row r="22" spans="1:8" ht="21" customHeight="1" thickTop="1" thickBot="1" x14ac:dyDescent="0.25">
      <c r="B22" s="164" t="s">
        <v>87</v>
      </c>
      <c r="C22" s="165"/>
      <c r="D22" s="184">
        <v>5000</v>
      </c>
      <c r="E22" s="201"/>
      <c r="F22" s="61" t="s">
        <v>57</v>
      </c>
      <c r="G22" s="192">
        <f t="shared" ref="G22" si="1">SUM(D22*E22)</f>
        <v>0</v>
      </c>
    </row>
    <row r="23" spans="1:8" ht="21" customHeight="1" thickTop="1" thickBot="1" x14ac:dyDescent="0.25">
      <c r="B23" s="164" t="s">
        <v>64</v>
      </c>
      <c r="C23" s="165"/>
      <c r="D23" s="184">
        <v>10000</v>
      </c>
      <c r="E23" s="202">
        <f>SUM(H28:H33)</f>
        <v>0</v>
      </c>
      <c r="F23" s="62" t="s">
        <v>65</v>
      </c>
      <c r="G23" s="191">
        <f>SUM(D23*E23)</f>
        <v>0</v>
      </c>
    </row>
    <row r="24" spans="1:8" ht="21" customHeight="1" thickTop="1" thickBot="1" x14ac:dyDescent="0.25">
      <c r="B24" s="164" t="s">
        <v>66</v>
      </c>
      <c r="C24" s="165"/>
      <c r="D24" s="185" t="s">
        <v>67</v>
      </c>
      <c r="E24" s="130"/>
      <c r="F24" s="62"/>
      <c r="G24" s="194" t="b">
        <f>IF(E24=1,200000,IF(E24=2,150000,IF(E24=3,80000,IF(E24=4,40000,IF(E24=5,20000)))))</f>
        <v>0</v>
      </c>
    </row>
    <row r="25" spans="1:8" ht="24" customHeight="1" thickTop="1" thickBot="1" x14ac:dyDescent="0.25">
      <c r="B25" s="63"/>
      <c r="F25" s="42" t="s">
        <v>68</v>
      </c>
      <c r="G25" s="193">
        <f>SUM(G10:G24)</f>
        <v>0</v>
      </c>
    </row>
    <row r="26" spans="1:8" ht="10" customHeight="1" thickTop="1" thickBot="1" x14ac:dyDescent="0.25">
      <c r="B26" s="63"/>
      <c r="C26" s="63"/>
      <c r="D26" s="63"/>
    </row>
    <row r="27" spans="1:8" ht="24" x14ac:dyDescent="0.2">
      <c r="B27" s="34" t="s">
        <v>69</v>
      </c>
      <c r="G27" s="206" t="s">
        <v>220</v>
      </c>
      <c r="H27" s="64" t="s">
        <v>82</v>
      </c>
    </row>
    <row r="28" spans="1:8" ht="21" customHeight="1" x14ac:dyDescent="0.2">
      <c r="B28" s="65" t="s">
        <v>70</v>
      </c>
      <c r="C28" s="66" t="s">
        <v>71</v>
      </c>
      <c r="D28" s="66" t="s">
        <v>72</v>
      </c>
      <c r="E28" s="66" t="s">
        <v>73</v>
      </c>
      <c r="G28" s="131"/>
      <c r="H28" s="132"/>
    </row>
    <row r="29" spans="1:8" ht="21" customHeight="1" x14ac:dyDescent="0.2">
      <c r="B29" s="67">
        <v>1</v>
      </c>
      <c r="C29" s="68" t="s">
        <v>74</v>
      </c>
      <c r="D29" s="66" t="s">
        <v>75</v>
      </c>
      <c r="E29" s="69">
        <v>200000</v>
      </c>
      <c r="G29" s="131"/>
      <c r="H29" s="132"/>
    </row>
    <row r="30" spans="1:8" ht="21" customHeight="1" x14ac:dyDescent="0.2">
      <c r="B30" s="67">
        <v>2</v>
      </c>
      <c r="C30" s="68" t="s">
        <v>76</v>
      </c>
      <c r="D30" s="66" t="s">
        <v>75</v>
      </c>
      <c r="E30" s="69">
        <v>150000</v>
      </c>
      <c r="G30" s="131"/>
      <c r="H30" s="132"/>
    </row>
    <row r="31" spans="1:8" ht="21" customHeight="1" x14ac:dyDescent="0.2">
      <c r="B31" s="67">
        <v>3</v>
      </c>
      <c r="C31" s="68" t="s">
        <v>77</v>
      </c>
      <c r="D31" s="66" t="s">
        <v>78</v>
      </c>
      <c r="E31" s="69">
        <v>80000</v>
      </c>
      <c r="G31" s="131"/>
      <c r="H31" s="132"/>
    </row>
    <row r="32" spans="1:8" ht="21" customHeight="1" x14ac:dyDescent="0.2">
      <c r="B32" s="67">
        <v>4</v>
      </c>
      <c r="C32" s="68" t="s">
        <v>79</v>
      </c>
      <c r="D32" s="66" t="s">
        <v>80</v>
      </c>
      <c r="E32" s="69">
        <v>40000</v>
      </c>
      <c r="G32" s="131"/>
      <c r="H32" s="132"/>
    </row>
    <row r="33" spans="1:8" ht="21" customHeight="1" thickBot="1" x14ac:dyDescent="0.25">
      <c r="B33" s="67">
        <v>5</v>
      </c>
      <c r="C33" s="68" t="s">
        <v>116</v>
      </c>
      <c r="D33" s="66" t="s">
        <v>117</v>
      </c>
      <c r="E33" s="69">
        <v>20000</v>
      </c>
      <c r="G33" s="133"/>
      <c r="H33" s="134"/>
    </row>
    <row r="35" spans="1:8" x14ac:dyDescent="0.2">
      <c r="A35" s="162" t="s">
        <v>185</v>
      </c>
      <c r="B35" s="162"/>
      <c r="C35" s="162"/>
      <c r="D35" s="162"/>
      <c r="E35" s="162"/>
      <c r="F35" s="162"/>
      <c r="G35" s="162"/>
      <c r="H35" s="162"/>
    </row>
  </sheetData>
  <sheetProtection algorithmName="SHA-512" hashValue="7Ux6L8bPdwmmF27AGYewAugsjYmqb1UGVvFxi63IQ4Oh4WTRfRkSBg71Gh3hbuwGrqzFq9pvZKMP2H7NIGV+3w==" saltValue="hCQgut8WHUUMPgegk9k5Wg==" spinCount="100000" sheet="1" objects="1" scenarios="1"/>
  <mergeCells count="17">
    <mergeCell ref="A35:H35"/>
    <mergeCell ref="C5:G5"/>
    <mergeCell ref="B24:C24"/>
    <mergeCell ref="B10:B12"/>
    <mergeCell ref="B13:B16"/>
    <mergeCell ref="B22:C22"/>
    <mergeCell ref="C6:G6"/>
    <mergeCell ref="B23:C23"/>
    <mergeCell ref="E8:G8"/>
    <mergeCell ref="B8:C8"/>
    <mergeCell ref="B18:B21"/>
    <mergeCell ref="C3:D3"/>
    <mergeCell ref="C4:D4"/>
    <mergeCell ref="F3:G3"/>
    <mergeCell ref="F4:G4"/>
    <mergeCell ref="E7:G7"/>
    <mergeCell ref="B7:C7"/>
  </mergeCells>
  <phoneticPr fontId="1"/>
  <dataValidations count="3">
    <dataValidation imeMode="off" allowBlank="1" showInputMessage="1" showErrorMessage="1" sqref="E65545:E65560 IU65545:IU65560 SQ65545:SQ65560 ACM65545:ACM65560 AMI65545:AMI65560 AWE65545:AWE65560 BGA65545:BGA65560 BPW65545:BPW65560 BZS65545:BZS65560 CJO65545:CJO65560 CTK65545:CTK65560 DDG65545:DDG65560 DNC65545:DNC65560 DWY65545:DWY65560 EGU65545:EGU65560 EQQ65545:EQQ65560 FAM65545:FAM65560 FKI65545:FKI65560 FUE65545:FUE65560 GEA65545:GEA65560 GNW65545:GNW65560 GXS65545:GXS65560 HHO65545:HHO65560 HRK65545:HRK65560 IBG65545:IBG65560 ILC65545:ILC65560 IUY65545:IUY65560 JEU65545:JEU65560 JOQ65545:JOQ65560 JYM65545:JYM65560 KII65545:KII65560 KSE65545:KSE65560 LCA65545:LCA65560 LLW65545:LLW65560 LVS65545:LVS65560 MFO65545:MFO65560 MPK65545:MPK65560 MZG65545:MZG65560 NJC65545:NJC65560 NSY65545:NSY65560 OCU65545:OCU65560 OMQ65545:OMQ65560 OWM65545:OWM65560 PGI65545:PGI65560 PQE65545:PQE65560 QAA65545:QAA65560 QJW65545:QJW65560 QTS65545:QTS65560 RDO65545:RDO65560 RNK65545:RNK65560 RXG65545:RXG65560 SHC65545:SHC65560 SQY65545:SQY65560 TAU65545:TAU65560 TKQ65545:TKQ65560 TUM65545:TUM65560 UEI65545:UEI65560 UOE65545:UOE65560 UYA65545:UYA65560 VHW65545:VHW65560 VRS65545:VRS65560 WBO65545:WBO65560 WLK65545:WLK65560 WVG65545:WVG65560 E131081:E131096 IU131081:IU131096 SQ131081:SQ131096 ACM131081:ACM131096 AMI131081:AMI131096 AWE131081:AWE131096 BGA131081:BGA131096 BPW131081:BPW131096 BZS131081:BZS131096 CJO131081:CJO131096 CTK131081:CTK131096 DDG131081:DDG131096 DNC131081:DNC131096 DWY131081:DWY131096 EGU131081:EGU131096 EQQ131081:EQQ131096 FAM131081:FAM131096 FKI131081:FKI131096 FUE131081:FUE131096 GEA131081:GEA131096 GNW131081:GNW131096 GXS131081:GXS131096 HHO131081:HHO131096 HRK131081:HRK131096 IBG131081:IBG131096 ILC131081:ILC131096 IUY131081:IUY131096 JEU131081:JEU131096 JOQ131081:JOQ131096 JYM131081:JYM131096 KII131081:KII131096 KSE131081:KSE131096 LCA131081:LCA131096 LLW131081:LLW131096 LVS131081:LVS131096 MFO131081:MFO131096 MPK131081:MPK131096 MZG131081:MZG131096 NJC131081:NJC131096 NSY131081:NSY131096 OCU131081:OCU131096 OMQ131081:OMQ131096 OWM131081:OWM131096 PGI131081:PGI131096 PQE131081:PQE131096 QAA131081:QAA131096 QJW131081:QJW131096 QTS131081:QTS131096 RDO131081:RDO131096 RNK131081:RNK131096 RXG131081:RXG131096 SHC131081:SHC131096 SQY131081:SQY131096 TAU131081:TAU131096 TKQ131081:TKQ131096 TUM131081:TUM131096 UEI131081:UEI131096 UOE131081:UOE131096 UYA131081:UYA131096 VHW131081:VHW131096 VRS131081:VRS131096 WBO131081:WBO131096 WLK131081:WLK131096 WVG131081:WVG131096 E196617:E196632 IU196617:IU196632 SQ196617:SQ196632 ACM196617:ACM196632 AMI196617:AMI196632 AWE196617:AWE196632 BGA196617:BGA196632 BPW196617:BPW196632 BZS196617:BZS196632 CJO196617:CJO196632 CTK196617:CTK196632 DDG196617:DDG196632 DNC196617:DNC196632 DWY196617:DWY196632 EGU196617:EGU196632 EQQ196617:EQQ196632 FAM196617:FAM196632 FKI196617:FKI196632 FUE196617:FUE196632 GEA196617:GEA196632 GNW196617:GNW196632 GXS196617:GXS196632 HHO196617:HHO196632 HRK196617:HRK196632 IBG196617:IBG196632 ILC196617:ILC196632 IUY196617:IUY196632 JEU196617:JEU196632 JOQ196617:JOQ196632 JYM196617:JYM196632 KII196617:KII196632 KSE196617:KSE196632 LCA196617:LCA196632 LLW196617:LLW196632 LVS196617:LVS196632 MFO196617:MFO196632 MPK196617:MPK196632 MZG196617:MZG196632 NJC196617:NJC196632 NSY196617:NSY196632 OCU196617:OCU196632 OMQ196617:OMQ196632 OWM196617:OWM196632 PGI196617:PGI196632 PQE196617:PQE196632 QAA196617:QAA196632 QJW196617:QJW196632 QTS196617:QTS196632 RDO196617:RDO196632 RNK196617:RNK196632 RXG196617:RXG196632 SHC196617:SHC196632 SQY196617:SQY196632 TAU196617:TAU196632 TKQ196617:TKQ196632 TUM196617:TUM196632 UEI196617:UEI196632 UOE196617:UOE196632 UYA196617:UYA196632 VHW196617:VHW196632 VRS196617:VRS196632 WBO196617:WBO196632 WLK196617:WLK196632 WVG196617:WVG196632 E262153:E262168 IU262153:IU262168 SQ262153:SQ262168 ACM262153:ACM262168 AMI262153:AMI262168 AWE262153:AWE262168 BGA262153:BGA262168 BPW262153:BPW262168 BZS262153:BZS262168 CJO262153:CJO262168 CTK262153:CTK262168 DDG262153:DDG262168 DNC262153:DNC262168 DWY262153:DWY262168 EGU262153:EGU262168 EQQ262153:EQQ262168 FAM262153:FAM262168 FKI262153:FKI262168 FUE262153:FUE262168 GEA262153:GEA262168 GNW262153:GNW262168 GXS262153:GXS262168 HHO262153:HHO262168 HRK262153:HRK262168 IBG262153:IBG262168 ILC262153:ILC262168 IUY262153:IUY262168 JEU262153:JEU262168 JOQ262153:JOQ262168 JYM262153:JYM262168 KII262153:KII262168 KSE262153:KSE262168 LCA262153:LCA262168 LLW262153:LLW262168 LVS262153:LVS262168 MFO262153:MFO262168 MPK262153:MPK262168 MZG262153:MZG262168 NJC262153:NJC262168 NSY262153:NSY262168 OCU262153:OCU262168 OMQ262153:OMQ262168 OWM262153:OWM262168 PGI262153:PGI262168 PQE262153:PQE262168 QAA262153:QAA262168 QJW262153:QJW262168 QTS262153:QTS262168 RDO262153:RDO262168 RNK262153:RNK262168 RXG262153:RXG262168 SHC262153:SHC262168 SQY262153:SQY262168 TAU262153:TAU262168 TKQ262153:TKQ262168 TUM262153:TUM262168 UEI262153:UEI262168 UOE262153:UOE262168 UYA262153:UYA262168 VHW262153:VHW262168 VRS262153:VRS262168 WBO262153:WBO262168 WLK262153:WLK262168 WVG262153:WVG262168 E327689:E327704 IU327689:IU327704 SQ327689:SQ327704 ACM327689:ACM327704 AMI327689:AMI327704 AWE327689:AWE327704 BGA327689:BGA327704 BPW327689:BPW327704 BZS327689:BZS327704 CJO327689:CJO327704 CTK327689:CTK327704 DDG327689:DDG327704 DNC327689:DNC327704 DWY327689:DWY327704 EGU327689:EGU327704 EQQ327689:EQQ327704 FAM327689:FAM327704 FKI327689:FKI327704 FUE327689:FUE327704 GEA327689:GEA327704 GNW327689:GNW327704 GXS327689:GXS327704 HHO327689:HHO327704 HRK327689:HRK327704 IBG327689:IBG327704 ILC327689:ILC327704 IUY327689:IUY327704 JEU327689:JEU327704 JOQ327689:JOQ327704 JYM327689:JYM327704 KII327689:KII327704 KSE327689:KSE327704 LCA327689:LCA327704 LLW327689:LLW327704 LVS327689:LVS327704 MFO327689:MFO327704 MPK327689:MPK327704 MZG327689:MZG327704 NJC327689:NJC327704 NSY327689:NSY327704 OCU327689:OCU327704 OMQ327689:OMQ327704 OWM327689:OWM327704 PGI327689:PGI327704 PQE327689:PQE327704 QAA327689:QAA327704 QJW327689:QJW327704 QTS327689:QTS327704 RDO327689:RDO327704 RNK327689:RNK327704 RXG327689:RXG327704 SHC327689:SHC327704 SQY327689:SQY327704 TAU327689:TAU327704 TKQ327689:TKQ327704 TUM327689:TUM327704 UEI327689:UEI327704 UOE327689:UOE327704 UYA327689:UYA327704 VHW327689:VHW327704 VRS327689:VRS327704 WBO327689:WBO327704 WLK327689:WLK327704 WVG327689:WVG327704 E393225:E393240 IU393225:IU393240 SQ393225:SQ393240 ACM393225:ACM393240 AMI393225:AMI393240 AWE393225:AWE393240 BGA393225:BGA393240 BPW393225:BPW393240 BZS393225:BZS393240 CJO393225:CJO393240 CTK393225:CTK393240 DDG393225:DDG393240 DNC393225:DNC393240 DWY393225:DWY393240 EGU393225:EGU393240 EQQ393225:EQQ393240 FAM393225:FAM393240 FKI393225:FKI393240 FUE393225:FUE393240 GEA393225:GEA393240 GNW393225:GNW393240 GXS393225:GXS393240 HHO393225:HHO393240 HRK393225:HRK393240 IBG393225:IBG393240 ILC393225:ILC393240 IUY393225:IUY393240 JEU393225:JEU393240 JOQ393225:JOQ393240 JYM393225:JYM393240 KII393225:KII393240 KSE393225:KSE393240 LCA393225:LCA393240 LLW393225:LLW393240 LVS393225:LVS393240 MFO393225:MFO393240 MPK393225:MPK393240 MZG393225:MZG393240 NJC393225:NJC393240 NSY393225:NSY393240 OCU393225:OCU393240 OMQ393225:OMQ393240 OWM393225:OWM393240 PGI393225:PGI393240 PQE393225:PQE393240 QAA393225:QAA393240 QJW393225:QJW393240 QTS393225:QTS393240 RDO393225:RDO393240 RNK393225:RNK393240 RXG393225:RXG393240 SHC393225:SHC393240 SQY393225:SQY393240 TAU393225:TAU393240 TKQ393225:TKQ393240 TUM393225:TUM393240 UEI393225:UEI393240 UOE393225:UOE393240 UYA393225:UYA393240 VHW393225:VHW393240 VRS393225:VRS393240 WBO393225:WBO393240 WLK393225:WLK393240 WVG393225:WVG393240 E458761:E458776 IU458761:IU458776 SQ458761:SQ458776 ACM458761:ACM458776 AMI458761:AMI458776 AWE458761:AWE458776 BGA458761:BGA458776 BPW458761:BPW458776 BZS458761:BZS458776 CJO458761:CJO458776 CTK458761:CTK458776 DDG458761:DDG458776 DNC458761:DNC458776 DWY458761:DWY458776 EGU458761:EGU458776 EQQ458761:EQQ458776 FAM458761:FAM458776 FKI458761:FKI458776 FUE458761:FUE458776 GEA458761:GEA458776 GNW458761:GNW458776 GXS458761:GXS458776 HHO458761:HHO458776 HRK458761:HRK458776 IBG458761:IBG458776 ILC458761:ILC458776 IUY458761:IUY458776 JEU458761:JEU458776 JOQ458761:JOQ458776 JYM458761:JYM458776 KII458761:KII458776 KSE458761:KSE458776 LCA458761:LCA458776 LLW458761:LLW458776 LVS458761:LVS458776 MFO458761:MFO458776 MPK458761:MPK458776 MZG458761:MZG458776 NJC458761:NJC458776 NSY458761:NSY458776 OCU458761:OCU458776 OMQ458761:OMQ458776 OWM458761:OWM458776 PGI458761:PGI458776 PQE458761:PQE458776 QAA458761:QAA458776 QJW458761:QJW458776 QTS458761:QTS458776 RDO458761:RDO458776 RNK458761:RNK458776 RXG458761:RXG458776 SHC458761:SHC458776 SQY458761:SQY458776 TAU458761:TAU458776 TKQ458761:TKQ458776 TUM458761:TUM458776 UEI458761:UEI458776 UOE458761:UOE458776 UYA458761:UYA458776 VHW458761:VHW458776 VRS458761:VRS458776 WBO458761:WBO458776 WLK458761:WLK458776 WVG458761:WVG458776 E524297:E524312 IU524297:IU524312 SQ524297:SQ524312 ACM524297:ACM524312 AMI524297:AMI524312 AWE524297:AWE524312 BGA524297:BGA524312 BPW524297:BPW524312 BZS524297:BZS524312 CJO524297:CJO524312 CTK524297:CTK524312 DDG524297:DDG524312 DNC524297:DNC524312 DWY524297:DWY524312 EGU524297:EGU524312 EQQ524297:EQQ524312 FAM524297:FAM524312 FKI524297:FKI524312 FUE524297:FUE524312 GEA524297:GEA524312 GNW524297:GNW524312 GXS524297:GXS524312 HHO524297:HHO524312 HRK524297:HRK524312 IBG524297:IBG524312 ILC524297:ILC524312 IUY524297:IUY524312 JEU524297:JEU524312 JOQ524297:JOQ524312 JYM524297:JYM524312 KII524297:KII524312 KSE524297:KSE524312 LCA524297:LCA524312 LLW524297:LLW524312 LVS524297:LVS524312 MFO524297:MFO524312 MPK524297:MPK524312 MZG524297:MZG524312 NJC524297:NJC524312 NSY524297:NSY524312 OCU524297:OCU524312 OMQ524297:OMQ524312 OWM524297:OWM524312 PGI524297:PGI524312 PQE524297:PQE524312 QAA524297:QAA524312 QJW524297:QJW524312 QTS524297:QTS524312 RDO524297:RDO524312 RNK524297:RNK524312 RXG524297:RXG524312 SHC524297:SHC524312 SQY524297:SQY524312 TAU524297:TAU524312 TKQ524297:TKQ524312 TUM524297:TUM524312 UEI524297:UEI524312 UOE524297:UOE524312 UYA524297:UYA524312 VHW524297:VHW524312 VRS524297:VRS524312 WBO524297:WBO524312 WLK524297:WLK524312 WVG524297:WVG524312 E589833:E589848 IU589833:IU589848 SQ589833:SQ589848 ACM589833:ACM589848 AMI589833:AMI589848 AWE589833:AWE589848 BGA589833:BGA589848 BPW589833:BPW589848 BZS589833:BZS589848 CJO589833:CJO589848 CTK589833:CTK589848 DDG589833:DDG589848 DNC589833:DNC589848 DWY589833:DWY589848 EGU589833:EGU589848 EQQ589833:EQQ589848 FAM589833:FAM589848 FKI589833:FKI589848 FUE589833:FUE589848 GEA589833:GEA589848 GNW589833:GNW589848 GXS589833:GXS589848 HHO589833:HHO589848 HRK589833:HRK589848 IBG589833:IBG589848 ILC589833:ILC589848 IUY589833:IUY589848 JEU589833:JEU589848 JOQ589833:JOQ589848 JYM589833:JYM589848 KII589833:KII589848 KSE589833:KSE589848 LCA589833:LCA589848 LLW589833:LLW589848 LVS589833:LVS589848 MFO589833:MFO589848 MPK589833:MPK589848 MZG589833:MZG589848 NJC589833:NJC589848 NSY589833:NSY589848 OCU589833:OCU589848 OMQ589833:OMQ589848 OWM589833:OWM589848 PGI589833:PGI589848 PQE589833:PQE589848 QAA589833:QAA589848 QJW589833:QJW589848 QTS589833:QTS589848 RDO589833:RDO589848 RNK589833:RNK589848 RXG589833:RXG589848 SHC589833:SHC589848 SQY589833:SQY589848 TAU589833:TAU589848 TKQ589833:TKQ589848 TUM589833:TUM589848 UEI589833:UEI589848 UOE589833:UOE589848 UYA589833:UYA589848 VHW589833:VHW589848 VRS589833:VRS589848 WBO589833:WBO589848 WLK589833:WLK589848 WVG589833:WVG589848 E655369:E655384 IU655369:IU655384 SQ655369:SQ655384 ACM655369:ACM655384 AMI655369:AMI655384 AWE655369:AWE655384 BGA655369:BGA655384 BPW655369:BPW655384 BZS655369:BZS655384 CJO655369:CJO655384 CTK655369:CTK655384 DDG655369:DDG655384 DNC655369:DNC655384 DWY655369:DWY655384 EGU655369:EGU655384 EQQ655369:EQQ655384 FAM655369:FAM655384 FKI655369:FKI655384 FUE655369:FUE655384 GEA655369:GEA655384 GNW655369:GNW655384 GXS655369:GXS655384 HHO655369:HHO655384 HRK655369:HRK655384 IBG655369:IBG655384 ILC655369:ILC655384 IUY655369:IUY655384 JEU655369:JEU655384 JOQ655369:JOQ655384 JYM655369:JYM655384 KII655369:KII655384 KSE655369:KSE655384 LCA655369:LCA655384 LLW655369:LLW655384 LVS655369:LVS655384 MFO655369:MFO655384 MPK655369:MPK655384 MZG655369:MZG655384 NJC655369:NJC655384 NSY655369:NSY655384 OCU655369:OCU655384 OMQ655369:OMQ655384 OWM655369:OWM655384 PGI655369:PGI655384 PQE655369:PQE655384 QAA655369:QAA655384 QJW655369:QJW655384 QTS655369:QTS655384 RDO655369:RDO655384 RNK655369:RNK655384 RXG655369:RXG655384 SHC655369:SHC655384 SQY655369:SQY655384 TAU655369:TAU655384 TKQ655369:TKQ655384 TUM655369:TUM655384 UEI655369:UEI655384 UOE655369:UOE655384 UYA655369:UYA655384 VHW655369:VHW655384 VRS655369:VRS655384 WBO655369:WBO655384 WLK655369:WLK655384 WVG655369:WVG655384 E720905:E720920 IU720905:IU720920 SQ720905:SQ720920 ACM720905:ACM720920 AMI720905:AMI720920 AWE720905:AWE720920 BGA720905:BGA720920 BPW720905:BPW720920 BZS720905:BZS720920 CJO720905:CJO720920 CTK720905:CTK720920 DDG720905:DDG720920 DNC720905:DNC720920 DWY720905:DWY720920 EGU720905:EGU720920 EQQ720905:EQQ720920 FAM720905:FAM720920 FKI720905:FKI720920 FUE720905:FUE720920 GEA720905:GEA720920 GNW720905:GNW720920 GXS720905:GXS720920 HHO720905:HHO720920 HRK720905:HRK720920 IBG720905:IBG720920 ILC720905:ILC720920 IUY720905:IUY720920 JEU720905:JEU720920 JOQ720905:JOQ720920 JYM720905:JYM720920 KII720905:KII720920 KSE720905:KSE720920 LCA720905:LCA720920 LLW720905:LLW720920 LVS720905:LVS720920 MFO720905:MFO720920 MPK720905:MPK720920 MZG720905:MZG720920 NJC720905:NJC720920 NSY720905:NSY720920 OCU720905:OCU720920 OMQ720905:OMQ720920 OWM720905:OWM720920 PGI720905:PGI720920 PQE720905:PQE720920 QAA720905:QAA720920 QJW720905:QJW720920 QTS720905:QTS720920 RDO720905:RDO720920 RNK720905:RNK720920 RXG720905:RXG720920 SHC720905:SHC720920 SQY720905:SQY720920 TAU720905:TAU720920 TKQ720905:TKQ720920 TUM720905:TUM720920 UEI720905:UEI720920 UOE720905:UOE720920 UYA720905:UYA720920 VHW720905:VHW720920 VRS720905:VRS720920 WBO720905:WBO720920 WLK720905:WLK720920 WVG720905:WVG720920 E786441:E786456 IU786441:IU786456 SQ786441:SQ786456 ACM786441:ACM786456 AMI786441:AMI786456 AWE786441:AWE786456 BGA786441:BGA786456 BPW786441:BPW786456 BZS786441:BZS786456 CJO786441:CJO786456 CTK786441:CTK786456 DDG786441:DDG786456 DNC786441:DNC786456 DWY786441:DWY786456 EGU786441:EGU786456 EQQ786441:EQQ786456 FAM786441:FAM786456 FKI786441:FKI786456 FUE786441:FUE786456 GEA786441:GEA786456 GNW786441:GNW786456 GXS786441:GXS786456 HHO786441:HHO786456 HRK786441:HRK786456 IBG786441:IBG786456 ILC786441:ILC786456 IUY786441:IUY786456 JEU786441:JEU786456 JOQ786441:JOQ786456 JYM786441:JYM786456 KII786441:KII786456 KSE786441:KSE786456 LCA786441:LCA786456 LLW786441:LLW786456 LVS786441:LVS786456 MFO786441:MFO786456 MPK786441:MPK786456 MZG786441:MZG786456 NJC786441:NJC786456 NSY786441:NSY786456 OCU786441:OCU786456 OMQ786441:OMQ786456 OWM786441:OWM786456 PGI786441:PGI786456 PQE786441:PQE786456 QAA786441:QAA786456 QJW786441:QJW786456 QTS786441:QTS786456 RDO786441:RDO786456 RNK786441:RNK786456 RXG786441:RXG786456 SHC786441:SHC786456 SQY786441:SQY786456 TAU786441:TAU786456 TKQ786441:TKQ786456 TUM786441:TUM786456 UEI786441:UEI786456 UOE786441:UOE786456 UYA786441:UYA786456 VHW786441:VHW786456 VRS786441:VRS786456 WBO786441:WBO786456 WLK786441:WLK786456 WVG786441:WVG786456 E851977:E851992 IU851977:IU851992 SQ851977:SQ851992 ACM851977:ACM851992 AMI851977:AMI851992 AWE851977:AWE851992 BGA851977:BGA851992 BPW851977:BPW851992 BZS851977:BZS851992 CJO851977:CJO851992 CTK851977:CTK851992 DDG851977:DDG851992 DNC851977:DNC851992 DWY851977:DWY851992 EGU851977:EGU851992 EQQ851977:EQQ851992 FAM851977:FAM851992 FKI851977:FKI851992 FUE851977:FUE851992 GEA851977:GEA851992 GNW851977:GNW851992 GXS851977:GXS851992 HHO851977:HHO851992 HRK851977:HRK851992 IBG851977:IBG851992 ILC851977:ILC851992 IUY851977:IUY851992 JEU851977:JEU851992 JOQ851977:JOQ851992 JYM851977:JYM851992 KII851977:KII851992 KSE851977:KSE851992 LCA851977:LCA851992 LLW851977:LLW851992 LVS851977:LVS851992 MFO851977:MFO851992 MPK851977:MPK851992 MZG851977:MZG851992 NJC851977:NJC851992 NSY851977:NSY851992 OCU851977:OCU851992 OMQ851977:OMQ851992 OWM851977:OWM851992 PGI851977:PGI851992 PQE851977:PQE851992 QAA851977:QAA851992 QJW851977:QJW851992 QTS851977:QTS851992 RDO851977:RDO851992 RNK851977:RNK851992 RXG851977:RXG851992 SHC851977:SHC851992 SQY851977:SQY851992 TAU851977:TAU851992 TKQ851977:TKQ851992 TUM851977:TUM851992 UEI851977:UEI851992 UOE851977:UOE851992 UYA851977:UYA851992 VHW851977:VHW851992 VRS851977:VRS851992 WBO851977:WBO851992 WLK851977:WLK851992 WVG851977:WVG851992 E917513:E917528 IU917513:IU917528 SQ917513:SQ917528 ACM917513:ACM917528 AMI917513:AMI917528 AWE917513:AWE917528 BGA917513:BGA917528 BPW917513:BPW917528 BZS917513:BZS917528 CJO917513:CJO917528 CTK917513:CTK917528 DDG917513:DDG917528 DNC917513:DNC917528 DWY917513:DWY917528 EGU917513:EGU917528 EQQ917513:EQQ917528 FAM917513:FAM917528 FKI917513:FKI917528 FUE917513:FUE917528 GEA917513:GEA917528 GNW917513:GNW917528 GXS917513:GXS917528 HHO917513:HHO917528 HRK917513:HRK917528 IBG917513:IBG917528 ILC917513:ILC917528 IUY917513:IUY917528 JEU917513:JEU917528 JOQ917513:JOQ917528 JYM917513:JYM917528 KII917513:KII917528 KSE917513:KSE917528 LCA917513:LCA917528 LLW917513:LLW917528 LVS917513:LVS917528 MFO917513:MFO917528 MPK917513:MPK917528 MZG917513:MZG917528 NJC917513:NJC917528 NSY917513:NSY917528 OCU917513:OCU917528 OMQ917513:OMQ917528 OWM917513:OWM917528 PGI917513:PGI917528 PQE917513:PQE917528 QAA917513:QAA917528 QJW917513:QJW917528 QTS917513:QTS917528 RDO917513:RDO917528 RNK917513:RNK917528 RXG917513:RXG917528 SHC917513:SHC917528 SQY917513:SQY917528 TAU917513:TAU917528 TKQ917513:TKQ917528 TUM917513:TUM917528 UEI917513:UEI917528 UOE917513:UOE917528 UYA917513:UYA917528 VHW917513:VHW917528 VRS917513:VRS917528 WBO917513:WBO917528 WLK917513:WLK917528 WVG917513:WVG917528 E983049:E983064 IU983049:IU983064 SQ983049:SQ983064 ACM983049:ACM983064 AMI983049:AMI983064 AWE983049:AWE983064 BGA983049:BGA983064 BPW983049:BPW983064 BZS983049:BZS983064 CJO983049:CJO983064 CTK983049:CTK983064 DDG983049:DDG983064 DNC983049:DNC983064 DWY983049:DWY983064 EGU983049:EGU983064 EQQ983049:EQQ983064 FAM983049:FAM983064 FKI983049:FKI983064 FUE983049:FUE983064 GEA983049:GEA983064 GNW983049:GNW983064 GXS983049:GXS983064 HHO983049:HHO983064 HRK983049:HRK983064 IBG983049:IBG983064 ILC983049:ILC983064 IUY983049:IUY983064 JEU983049:JEU983064 JOQ983049:JOQ983064 JYM983049:JYM983064 KII983049:KII983064 KSE983049:KSE983064 LCA983049:LCA983064 LLW983049:LLW983064 LVS983049:LVS983064 MFO983049:MFO983064 MPK983049:MPK983064 MZG983049:MZG983064 NJC983049:NJC983064 NSY983049:NSY983064 OCU983049:OCU983064 OMQ983049:OMQ983064 OWM983049:OWM983064 PGI983049:PGI983064 PQE983049:PQE983064 QAA983049:QAA983064 QJW983049:QJW983064 QTS983049:QTS983064 RDO983049:RDO983064 RNK983049:RNK983064 RXG983049:RXG983064 SHC983049:SHC983064 SQY983049:SQY983064 TAU983049:TAU983064 TKQ983049:TKQ983064 TUM983049:TUM983064 UEI983049:UEI983064 UOE983049:UOE983064 UYA983049:UYA983064 VHW983049:VHW983064 VRS983049:VRS983064 WBO983049:WBO983064 WLK983049:WLK983064 WVG983049:WVG983064 K7:M7 K3:L3 H28:H33 E10:E24 WLK10:WLK24 WBO10:WBO24 VRS10:VRS24 VHW10:VHW24 UYA10:UYA24 UOE10:UOE24 UEI10:UEI24 TUM10:TUM24 TKQ10:TKQ24 TAU10:TAU24 SQY10:SQY24 SHC10:SHC24 RXG10:RXG24 RNK10:RNK24 RDO10:RDO24 QTS10:QTS24 QJW10:QJW24 QAA10:QAA24 PQE10:PQE24 PGI10:PGI24 OWM10:OWM24 OMQ10:OMQ24 OCU10:OCU24 NSY10:NSY24 NJC10:NJC24 MZG10:MZG24 MPK10:MPK24 MFO10:MFO24 LVS10:LVS24 LLW10:LLW24 LCA10:LCA24 KSE10:KSE24 KII10:KII24 JYM10:JYM24 JOQ10:JOQ24 JEU10:JEU24 IUY10:IUY24 ILC10:ILC24 IBG10:IBG24 HRK10:HRK24 HHO10:HHO24 GXS10:GXS24 GNW10:GNW24 GEA10:GEA24 FUE10:FUE24 FKI10:FKI24 FAM10:FAM24 EQQ10:EQQ24 EGU10:EGU24 DWY10:DWY24 DNC10:DNC24 DDG10:DDG24 CTK10:CTK24 CJO10:CJO24 BZS10:BZS24 BPW10:BPW24 BGA10:BGA24 AWE10:AWE24 AMI10:AMI24 ACM10:ACM24 SQ10:SQ24 IU10:IU24 WVG10:WVG24" xr:uid="{00000000-0002-0000-0700-000000000000}"/>
    <dataValidation imeMode="hiragana" allowBlank="1" showInputMessage="1" showErrorMessage="1" sqref="G28:G33" xr:uid="{00000000-0002-0000-0700-000002000000}"/>
    <dataValidation imeMode="on" allowBlank="1" showInputMessage="1" showErrorMessage="1" sqref="K6:M6 K8:M9 K2:L2" xr:uid="{00000000-0002-0000-0700-000003000000}"/>
  </dataValidations>
  <pageMargins left="0.70866141732283472" right="0.70866141732283472" top="0.74803149606299213" bottom="0.74803149606299213"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EC816-D26E-48B4-9472-DE847A7AFB51}">
  <dimension ref="A1:L29"/>
  <sheetViews>
    <sheetView workbookViewId="0">
      <selection activeCell="A2" sqref="A2:XFD2"/>
    </sheetView>
  </sheetViews>
  <sheetFormatPr defaultRowHeight="13" x14ac:dyDescent="0.2"/>
  <cols>
    <col min="1" max="2" width="10.81640625" style="1" customWidth="1"/>
    <col min="3" max="6" width="10.6328125" style="5" customWidth="1"/>
    <col min="7" max="7" width="8.81640625" customWidth="1"/>
    <col min="9" max="11" width="9.08984375" style="1" customWidth="1"/>
  </cols>
  <sheetData>
    <row r="1" spans="1:12" ht="21" x14ac:dyDescent="0.2">
      <c r="G1" s="81"/>
    </row>
    <row r="2" spans="1:12" ht="21" x14ac:dyDescent="0.2">
      <c r="A2" s="1" t="s">
        <v>215</v>
      </c>
      <c r="B2" s="1" t="s">
        <v>217</v>
      </c>
      <c r="C2" s="9"/>
      <c r="G2" s="81"/>
      <c r="I2" s="29"/>
      <c r="J2" s="29"/>
      <c r="K2" s="29"/>
    </row>
    <row r="3" spans="1:12" x14ac:dyDescent="0.2">
      <c r="A3" s="1" t="s">
        <v>216</v>
      </c>
      <c r="B3" s="1" t="s">
        <v>218</v>
      </c>
      <c r="G3" s="5"/>
    </row>
    <row r="4" spans="1:12" x14ac:dyDescent="0.2">
      <c r="A4" s="1" t="s">
        <v>105</v>
      </c>
      <c r="B4" s="1" t="s">
        <v>111</v>
      </c>
      <c r="G4" s="76"/>
    </row>
    <row r="5" spans="1:12" x14ac:dyDescent="0.2">
      <c r="A5" s="1" t="s">
        <v>106</v>
      </c>
      <c r="B5" s="1" t="s">
        <v>112</v>
      </c>
      <c r="G5" s="76"/>
    </row>
    <row r="6" spans="1:12" x14ac:dyDescent="0.2">
      <c r="A6" s="1" t="s">
        <v>107</v>
      </c>
      <c r="G6" s="77"/>
    </row>
    <row r="7" spans="1:12" x14ac:dyDescent="0.2">
      <c r="A7" s="1" t="s">
        <v>108</v>
      </c>
      <c r="G7" t="s">
        <v>164</v>
      </c>
    </row>
    <row r="8" spans="1:12" x14ac:dyDescent="0.2">
      <c r="A8" s="1" t="s">
        <v>109</v>
      </c>
      <c r="G8" t="s">
        <v>165</v>
      </c>
    </row>
    <row r="9" spans="1:12" x14ac:dyDescent="0.2">
      <c r="A9" s="1" t="s">
        <v>110</v>
      </c>
      <c r="G9" t="s">
        <v>33</v>
      </c>
      <c r="I9" s="1" t="s">
        <v>22</v>
      </c>
      <c r="J9" s="1" t="s">
        <v>43</v>
      </c>
      <c r="K9" s="1" t="s">
        <v>50</v>
      </c>
      <c r="L9" s="1" t="s">
        <v>136</v>
      </c>
    </row>
    <row r="10" spans="1:12" x14ac:dyDescent="0.2">
      <c r="C10" s="21" t="s">
        <v>13</v>
      </c>
      <c r="D10" s="21" t="s">
        <v>14</v>
      </c>
      <c r="E10" s="21" t="s">
        <v>21</v>
      </c>
      <c r="F10" s="21" t="s">
        <v>15</v>
      </c>
      <c r="G10" t="s">
        <v>37</v>
      </c>
      <c r="I10" s="1" t="s">
        <v>48</v>
      </c>
      <c r="J10" s="1" t="s">
        <v>44</v>
      </c>
      <c r="L10" s="1" t="s">
        <v>135</v>
      </c>
    </row>
    <row r="11" spans="1:12" x14ac:dyDescent="0.2">
      <c r="C11" s="21" t="s">
        <v>16</v>
      </c>
      <c r="D11" s="21" t="s">
        <v>17</v>
      </c>
      <c r="E11" s="21">
        <v>1</v>
      </c>
      <c r="F11" s="21" t="s">
        <v>27</v>
      </c>
      <c r="G11" t="s">
        <v>166</v>
      </c>
      <c r="I11" s="1" t="s">
        <v>49</v>
      </c>
      <c r="J11" s="1" t="s">
        <v>45</v>
      </c>
      <c r="L11" s="1" t="s">
        <v>175</v>
      </c>
    </row>
    <row r="12" spans="1:12" x14ac:dyDescent="0.2">
      <c r="C12" s="21" t="s">
        <v>18</v>
      </c>
      <c r="D12" s="21" t="s">
        <v>25</v>
      </c>
      <c r="E12" s="21"/>
      <c r="F12" s="21" t="s">
        <v>28</v>
      </c>
      <c r="G12" t="s">
        <v>167</v>
      </c>
      <c r="J12" s="1" t="s">
        <v>46</v>
      </c>
    </row>
    <row r="13" spans="1:12" x14ac:dyDescent="0.2">
      <c r="C13" s="21"/>
      <c r="D13" s="21" t="s">
        <v>26</v>
      </c>
      <c r="E13" s="21"/>
      <c r="F13" s="21" t="s">
        <v>29</v>
      </c>
      <c r="G13" t="s">
        <v>160</v>
      </c>
    </row>
    <row r="14" spans="1:12" x14ac:dyDescent="0.2">
      <c r="C14" s="21"/>
      <c r="D14" s="21" t="s">
        <v>19</v>
      </c>
      <c r="E14" s="21"/>
      <c r="F14" s="21" t="s">
        <v>30</v>
      </c>
      <c r="G14" t="s">
        <v>193</v>
      </c>
    </row>
    <row r="15" spans="1:12" x14ac:dyDescent="0.2">
      <c r="C15" s="21"/>
      <c r="D15" s="21" t="s">
        <v>20</v>
      </c>
      <c r="E15" s="21"/>
      <c r="F15" s="21" t="s">
        <v>31</v>
      </c>
      <c r="G15" t="s">
        <v>194</v>
      </c>
    </row>
    <row r="16" spans="1:12" x14ac:dyDescent="0.2">
      <c r="C16" s="21"/>
      <c r="D16" s="8" t="s">
        <v>126</v>
      </c>
      <c r="E16" s="21"/>
      <c r="F16" s="21" t="s">
        <v>32</v>
      </c>
      <c r="G16" t="s">
        <v>192</v>
      </c>
    </row>
    <row r="17" spans="3:7" x14ac:dyDescent="0.2">
      <c r="C17" s="21"/>
      <c r="D17" s="8" t="s">
        <v>127</v>
      </c>
      <c r="E17" s="21"/>
      <c r="F17" s="21"/>
      <c r="G17" t="s">
        <v>195</v>
      </c>
    </row>
    <row r="18" spans="3:7" x14ac:dyDescent="0.2">
      <c r="C18" s="21"/>
      <c r="D18" s="8" t="s">
        <v>128</v>
      </c>
      <c r="E18" s="21"/>
      <c r="F18" s="21"/>
      <c r="G18" t="s">
        <v>196</v>
      </c>
    </row>
    <row r="19" spans="3:7" x14ac:dyDescent="0.2">
      <c r="C19" s="21"/>
      <c r="D19" s="8" t="s">
        <v>129</v>
      </c>
      <c r="E19" s="21"/>
      <c r="F19" s="21"/>
      <c r="G19" t="s">
        <v>34</v>
      </c>
    </row>
    <row r="20" spans="3:7" x14ac:dyDescent="0.2">
      <c r="C20" s="26"/>
      <c r="D20" s="8" t="s">
        <v>130</v>
      </c>
      <c r="E20" s="26"/>
      <c r="F20" s="26"/>
      <c r="G20" t="s">
        <v>35</v>
      </c>
    </row>
    <row r="21" spans="3:7" x14ac:dyDescent="0.2">
      <c r="C21" s="26"/>
      <c r="D21" s="8" t="s">
        <v>131</v>
      </c>
      <c r="E21" s="26"/>
      <c r="F21" s="26"/>
    </row>
    <row r="22" spans="3:7" x14ac:dyDescent="0.2">
      <c r="C22" s="26"/>
      <c r="D22" s="8" t="s">
        <v>141</v>
      </c>
      <c r="E22" s="26"/>
      <c r="F22" s="26"/>
    </row>
    <row r="23" spans="3:7" x14ac:dyDescent="0.2">
      <c r="C23" s="26"/>
      <c r="D23" s="8" t="s">
        <v>142</v>
      </c>
      <c r="E23" s="26"/>
      <c r="F23" s="26"/>
    </row>
    <row r="24" spans="3:7" x14ac:dyDescent="0.2">
      <c r="D24" s="21" t="s">
        <v>132</v>
      </c>
    </row>
    <row r="25" spans="3:7" x14ac:dyDescent="0.2">
      <c r="D25" s="8" t="s">
        <v>137</v>
      </c>
    </row>
    <row r="26" spans="3:7" x14ac:dyDescent="0.2">
      <c r="D26" s="8" t="s">
        <v>138</v>
      </c>
    </row>
    <row r="28" spans="3:7" x14ac:dyDescent="0.2">
      <c r="D28" s="8"/>
      <c r="E28" s="8"/>
    </row>
    <row r="29" spans="3:7" x14ac:dyDescent="0.2">
      <c r="D29" s="8"/>
      <c r="E29" s="8"/>
    </row>
  </sheetData>
  <sheetProtection algorithmName="SHA-512" hashValue="gF8/5On+Dd9VIv0HNmvcq6DyMwL4l9rURmlpjmCJHd2orU9jt2r9gMr2kUlQ7QChPURaJh9Zy8231PrMnzzr4A==" saltValue="mBvrsMQmDeJbDaY6HFAHy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vt:lpstr>
      <vt:lpstr>監督コーチ</vt:lpstr>
      <vt:lpstr>個人戦</vt:lpstr>
      <vt:lpstr>団体戦（都道府県対抗以外）</vt:lpstr>
      <vt:lpstr>都道府県対抗団体組手</vt:lpstr>
      <vt:lpstr>審判</vt:lpstr>
      <vt:lpstr>送金内訳</vt:lpstr>
      <vt:lpstr>選択肢</vt:lpstr>
      <vt:lpstr>監督コーチ!Print_Area</vt:lpstr>
      <vt:lpstr>審判!Print_Area</vt:lpstr>
      <vt:lpstr>送金内訳!Print_Area</vt:lpstr>
      <vt:lpstr>個人戦!Print_Titles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JKS HQ</dc:creator>
  <cp:lastModifiedBy>Hajime MATSUE</cp:lastModifiedBy>
  <cp:lastPrinted>2025-04-22T11:34:46Z</cp:lastPrinted>
  <dcterms:created xsi:type="dcterms:W3CDTF">2012-04-05T01:33:06Z</dcterms:created>
  <dcterms:modified xsi:type="dcterms:W3CDTF">2025-04-22T11:46:55Z</dcterms:modified>
</cp:coreProperties>
</file>