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000共通\04_全国大会\第27回（2026）\01_要項\"/>
    </mc:Choice>
  </mc:AlternateContent>
  <xr:revisionPtr revIDLastSave="0" documentId="13_ncr:1_{7B5F8207-C769-40A4-82F5-2D4D50E1489A}" xr6:coauthVersionLast="47" xr6:coauthVersionMax="47" xr10:uidLastSave="{00000000-0000-0000-0000-000000000000}"/>
  <bookViews>
    <workbookView xWindow="28680" yWindow="-120" windowWidth="29040" windowHeight="15720" xr2:uid="{FD6EFC9D-786B-4D11-BCF4-215F6CE72907}"/>
  </bookViews>
  <sheets>
    <sheet name="表紙" sheetId="20" r:id="rId1"/>
    <sheet name="監督コーチ" sheetId="21" r:id="rId2"/>
    <sheet name="個人戦" sheetId="1" r:id="rId3"/>
    <sheet name="団体戦（都道府県対抗以外）" sheetId="29" r:id="rId4"/>
    <sheet name="都道府県対抗団体組手" sheetId="33" r:id="rId5"/>
    <sheet name="審判" sheetId="24" r:id="rId6"/>
    <sheet name="送金内訳" sheetId="27" r:id="rId7"/>
    <sheet name="選択肢" sheetId="31" state="hidden" r:id="rId8"/>
  </sheets>
  <definedNames>
    <definedName name="_xlnm.Print_Area" localSheetId="1">監督コーチ!$A$1:$G$12</definedName>
    <definedName name="_xlnm.Print_Area" localSheetId="5">審判!$A$1:$M$34</definedName>
    <definedName name="_xlnm.Print_Area" localSheetId="6">送金内訳!$A$1:$H$22</definedName>
    <definedName name="_xlnm.Print_Titles" localSheetId="2">個人戦!$1:$9</definedName>
  </definedNames>
  <calcPr calcId="191029"/>
</workbook>
</file>

<file path=xl/calcChain.xml><?xml version="1.0" encoding="utf-8"?>
<calcChain xmlns="http://schemas.openxmlformats.org/spreadsheetml/2006/main">
  <c r="G12" i="27" l="1"/>
  <c r="G9" i="27"/>
  <c r="P8" i="29"/>
  <c r="P9" i="29"/>
  <c r="P10" i="29"/>
  <c r="P11" i="29"/>
  <c r="P12" i="29"/>
  <c r="P13" i="29"/>
  <c r="P14" i="29"/>
  <c r="P15" i="29"/>
  <c r="P16" i="29"/>
  <c r="P17" i="29"/>
  <c r="P18" i="29"/>
  <c r="P19" i="29"/>
  <c r="P20" i="29"/>
  <c r="P21" i="29"/>
  <c r="P22" i="29"/>
  <c r="P23" i="29"/>
  <c r="P24" i="29"/>
  <c r="P25" i="29"/>
  <c r="P26" i="29"/>
  <c r="P27" i="29"/>
  <c r="P28" i="29"/>
  <c r="P29" i="29"/>
  <c r="P30" i="29"/>
  <c r="P31" i="29"/>
  <c r="P32" i="29"/>
  <c r="P33" i="29"/>
  <c r="P34" i="29"/>
  <c r="P35" i="29"/>
  <c r="P36" i="29"/>
  <c r="P37" i="29"/>
  <c r="P38" i="29"/>
  <c r="P7" i="29"/>
  <c r="Y10"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9" i="1"/>
  <c r="P5" i="1"/>
  <c r="Q5" i="1"/>
  <c r="R5" i="1"/>
  <c r="H11" i="1"/>
  <c r="Y11" i="1" s="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0" i="1"/>
  <c r="H9" i="1"/>
  <c r="D10" i="24"/>
  <c r="D11" i="24"/>
  <c r="D12" i="24"/>
  <c r="D13" i="24"/>
  <c r="D14" i="24"/>
  <c r="D15" i="24"/>
  <c r="D16" i="24"/>
  <c r="D17" i="24"/>
  <c r="D18" i="24"/>
  <c r="D19" i="24"/>
  <c r="D20" i="24"/>
  <c r="D21" i="24"/>
  <c r="D22" i="24"/>
  <c r="D23" i="24"/>
  <c r="D24" i="24"/>
  <c r="D25" i="24"/>
  <c r="D26" i="24"/>
  <c r="D27" i="24"/>
  <c r="D28" i="24"/>
  <c r="D29" i="24"/>
  <c r="D30" i="24"/>
  <c r="D31" i="24"/>
  <c r="D32" i="24"/>
  <c r="D33" i="24"/>
  <c r="D9" i="24"/>
  <c r="C10" i="24"/>
  <c r="C11" i="24"/>
  <c r="C12" i="24"/>
  <c r="C13" i="24"/>
  <c r="C14" i="24"/>
  <c r="C15" i="24"/>
  <c r="C16" i="24"/>
  <c r="C17" i="24"/>
  <c r="C18" i="24"/>
  <c r="C19" i="24"/>
  <c r="C20" i="24"/>
  <c r="C21" i="24"/>
  <c r="C22" i="24"/>
  <c r="C23" i="24"/>
  <c r="C24" i="24"/>
  <c r="C25" i="24"/>
  <c r="C26" i="24"/>
  <c r="C27" i="24"/>
  <c r="C28" i="24"/>
  <c r="C29" i="24"/>
  <c r="C30" i="24"/>
  <c r="C31" i="24"/>
  <c r="C32" i="24"/>
  <c r="C33" i="24"/>
  <c r="C9" i="24"/>
  <c r="P4" i="29" l="1"/>
  <c r="G8" i="27" s="1"/>
  <c r="B10" i="24"/>
  <c r="B11" i="24"/>
  <c r="B12" i="24"/>
  <c r="B13" i="24"/>
  <c r="B14" i="24"/>
  <c r="B15" i="24"/>
  <c r="B16" i="24"/>
  <c r="B17" i="24"/>
  <c r="B18" i="24"/>
  <c r="B19" i="24"/>
  <c r="B20" i="24"/>
  <c r="B21" i="24"/>
  <c r="B22" i="24"/>
  <c r="B23" i="24"/>
  <c r="B24" i="24"/>
  <c r="B25" i="24"/>
  <c r="B26" i="24"/>
  <c r="B27" i="24"/>
  <c r="B28" i="24"/>
  <c r="B29" i="24"/>
  <c r="B30" i="24"/>
  <c r="B31" i="24"/>
  <c r="B32" i="24"/>
  <c r="B33" i="24"/>
  <c r="B9" i="24"/>
  <c r="A10" i="29"/>
  <c r="A11" i="29"/>
  <c r="A12" i="29"/>
  <c r="A13" i="29"/>
  <c r="A14" i="29"/>
  <c r="A15" i="29"/>
  <c r="A16" i="29"/>
  <c r="A17" i="29"/>
  <c r="A18" i="29"/>
  <c r="A19" i="29"/>
  <c r="A20" i="29"/>
  <c r="A21" i="29"/>
  <c r="A22" i="29"/>
  <c r="A23" i="29"/>
  <c r="A24" i="29"/>
  <c r="A25" i="29"/>
  <c r="A26" i="29"/>
  <c r="A27" i="29"/>
  <c r="A28" i="29"/>
  <c r="A29" i="29"/>
  <c r="A30" i="29"/>
  <c r="A31" i="29"/>
  <c r="A32" i="29"/>
  <c r="A33" i="29"/>
  <c r="A34" i="29"/>
  <c r="A35" i="29"/>
  <c r="A36" i="29"/>
  <c r="A37" i="29"/>
  <c r="A38" i="29"/>
  <c r="A9" i="29"/>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 i="1"/>
  <c r="B10" i="29"/>
  <c r="B11" i="29"/>
  <c r="B12" i="29"/>
  <c r="B13" i="29"/>
  <c r="B14" i="29"/>
  <c r="B15" i="29"/>
  <c r="B16" i="29"/>
  <c r="B17" i="29"/>
  <c r="B18" i="29"/>
  <c r="B19" i="29"/>
  <c r="B20" i="29"/>
  <c r="B21" i="29"/>
  <c r="B22" i="29"/>
  <c r="B23" i="29"/>
  <c r="B24" i="29"/>
  <c r="B25" i="29"/>
  <c r="B26" i="29"/>
  <c r="B27" i="29"/>
  <c r="B28" i="29"/>
  <c r="B29" i="29"/>
  <c r="B30" i="29"/>
  <c r="B31" i="29"/>
  <c r="B32" i="29"/>
  <c r="B33" i="29"/>
  <c r="B34" i="29"/>
  <c r="B35" i="29"/>
  <c r="B36" i="29"/>
  <c r="B37" i="29"/>
  <c r="B38" i="29"/>
  <c r="B9" i="29"/>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 i="1"/>
  <c r="E11" i="27" l="1"/>
  <c r="G11" i="27" s="1"/>
  <c r="O5" i="1"/>
  <c r="X5" i="1"/>
  <c r="W5" i="1"/>
  <c r="V5" i="1"/>
  <c r="U5" i="1"/>
  <c r="T5" i="1"/>
  <c r="S5" i="1"/>
  <c r="N5" i="1"/>
  <c r="M5" i="1"/>
  <c r="L5" i="1"/>
  <c r="E4" i="1"/>
  <c r="C4" i="27" l="1"/>
  <c r="G4" i="24"/>
  <c r="E4" i="24"/>
  <c r="E3" i="24"/>
  <c r="E3" i="1"/>
  <c r="B3" i="21"/>
  <c r="E3" i="29"/>
  <c r="C103" i="1" l="1"/>
  <c r="C106" i="1"/>
  <c r="C94" i="1"/>
  <c r="C84" i="1"/>
  <c r="C98" i="1"/>
  <c r="C107" i="1"/>
  <c r="C110" i="1"/>
  <c r="C91" i="1"/>
  <c r="C104" i="1"/>
  <c r="C81" i="1"/>
  <c r="C85" i="1"/>
  <c r="C88" i="1"/>
  <c r="C92" i="1"/>
  <c r="C95" i="1"/>
  <c r="C99" i="1"/>
  <c r="C108" i="1"/>
  <c r="C105" i="1"/>
  <c r="C101" i="1"/>
  <c r="C82" i="1"/>
  <c r="C89" i="1"/>
  <c r="C93" i="1"/>
  <c r="C96" i="1"/>
  <c r="C100" i="1"/>
  <c r="C102" i="1"/>
  <c r="C86" i="1"/>
  <c r="C109" i="1"/>
  <c r="C83" i="1"/>
  <c r="C90" i="1"/>
  <c r="C97" i="1"/>
  <c r="C87" i="1"/>
  <c r="E4" i="29"/>
  <c r="C17" i="29"/>
  <c r="F5" i="27"/>
  <c r="C5" i="27"/>
  <c r="F4" i="27"/>
  <c r="C76" i="1"/>
  <c r="B2" i="21"/>
  <c r="C22" i="29" l="1"/>
  <c r="C28" i="1"/>
  <c r="C35" i="1"/>
  <c r="C79" i="1"/>
  <c r="C63" i="1"/>
  <c r="C66" i="1"/>
  <c r="C17" i="1"/>
  <c r="C48" i="1"/>
  <c r="C60" i="1"/>
  <c r="C46" i="1"/>
  <c r="C65" i="1"/>
  <c r="C80" i="1"/>
  <c r="C24" i="1"/>
  <c r="C43" i="1"/>
  <c r="C15" i="1"/>
  <c r="C39" i="1"/>
  <c r="C20" i="1"/>
  <c r="C36" i="1"/>
  <c r="C47" i="1"/>
  <c r="C53" i="1"/>
  <c r="C71" i="1"/>
  <c r="C27" i="1"/>
  <c r="C37" i="1"/>
  <c r="C56" i="1"/>
  <c r="C26" i="1"/>
  <c r="C44" i="1"/>
  <c r="C69" i="1"/>
  <c r="C50" i="1"/>
  <c r="C58" i="1"/>
  <c r="C70" i="1"/>
  <c r="C31" i="1"/>
  <c r="C13" i="1"/>
  <c r="C49" i="1"/>
  <c r="C73" i="1"/>
  <c r="C62" i="1"/>
  <c r="C61" i="1"/>
  <c r="C55" i="1"/>
  <c r="C51" i="1"/>
  <c r="C59" i="1"/>
  <c r="C68" i="1"/>
  <c r="C77" i="1"/>
  <c r="C25" i="1"/>
  <c r="C54" i="1"/>
  <c r="C41" i="1"/>
  <c r="C45" i="1"/>
  <c r="C18" i="1"/>
  <c r="C11" i="1"/>
  <c r="C22" i="1"/>
  <c r="C57" i="1"/>
  <c r="C14" i="1"/>
  <c r="C33" i="1"/>
  <c r="C31" i="29"/>
  <c r="C67" i="1"/>
  <c r="C74" i="1"/>
  <c r="C72" i="1"/>
  <c r="C23" i="1"/>
  <c r="C40" i="1"/>
  <c r="C21" i="1"/>
  <c r="C30" i="1"/>
  <c r="C38" i="1"/>
  <c r="C12" i="1"/>
  <c r="C29" i="1"/>
  <c r="C78" i="1"/>
  <c r="C27" i="29"/>
  <c r="C19" i="1"/>
  <c r="C16" i="1"/>
  <c r="C64" i="1"/>
  <c r="C52" i="1"/>
  <c r="C34" i="1"/>
  <c r="C42" i="1"/>
  <c r="C13" i="29"/>
  <c r="C35" i="29"/>
  <c r="C36" i="29"/>
  <c r="C23" i="29"/>
  <c r="C30" i="29"/>
  <c r="C32" i="1"/>
  <c r="C25" i="29"/>
  <c r="C28" i="29"/>
  <c r="C34" i="29"/>
  <c r="C12" i="29"/>
  <c r="C11" i="29"/>
  <c r="C19" i="29"/>
  <c r="C16" i="29"/>
  <c r="C26" i="29"/>
  <c r="C37" i="29"/>
  <c r="C75" i="1"/>
  <c r="C33" i="29"/>
  <c r="C15" i="29"/>
  <c r="C24" i="29"/>
  <c r="C32" i="29"/>
  <c r="C14" i="29"/>
  <c r="C29" i="29"/>
  <c r="C18" i="29"/>
  <c r="C21" i="29"/>
  <c r="C20" i="29"/>
  <c r="C38" i="29"/>
  <c r="C10" i="29"/>
  <c r="C9" i="29"/>
  <c r="Y5" i="1" l="1"/>
  <c r="G7" i="27" s="1"/>
  <c r="G10" i="27" s="1"/>
  <c r="G13" i="27" s="1"/>
</calcChain>
</file>

<file path=xl/sharedStrings.xml><?xml version="1.0" encoding="utf-8"?>
<sst xmlns="http://schemas.openxmlformats.org/spreadsheetml/2006/main" count="296" uniqueCount="213">
  <si>
    <t>例</t>
    <rPh sb="0" eb="1">
      <t>レイ</t>
    </rPh>
    <phoneticPr fontId="1"/>
  </si>
  <si>
    <t>連絡責任者</t>
    <rPh sb="0" eb="2">
      <t>レンラク</t>
    </rPh>
    <rPh sb="2" eb="5">
      <t>セキニンシャ</t>
    </rPh>
    <phoneticPr fontId="1"/>
  </si>
  <si>
    <t>連絡先e-mail</t>
    <rPh sb="0" eb="3">
      <t>レンラクサキ</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</si>
  <si>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</si>
  <si>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</si>
  <si>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</si>
  <si>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会員番号</t>
    <rPh sb="0" eb="2">
      <t>カイイン</t>
    </rPh>
    <rPh sb="2" eb="4">
      <t>バンゴウ</t>
    </rPh>
    <phoneticPr fontId="1"/>
  </si>
  <si>
    <t>性別</t>
    <rPh sb="0" eb="2">
      <t>セイベツ</t>
    </rPh>
    <phoneticPr fontId="1"/>
  </si>
  <si>
    <t>型</t>
    <rPh sb="0" eb="1">
      <t>カタ</t>
    </rPh>
    <phoneticPr fontId="1"/>
  </si>
  <si>
    <t>組手</t>
    <rPh sb="0" eb="2">
      <t>クミテ</t>
    </rPh>
    <phoneticPr fontId="1"/>
  </si>
  <si>
    <t>代表者</t>
    <rPh sb="0" eb="3">
      <t>ダイヒョウシャ</t>
    </rPh>
    <phoneticPr fontId="1"/>
  </si>
  <si>
    <t>監督</t>
    <rPh sb="0" eb="2">
      <t>カントク</t>
    </rPh>
    <phoneticPr fontId="1"/>
  </si>
  <si>
    <t>携帯番号</t>
    <rPh sb="0" eb="2">
      <t>ケイタイ</t>
    </rPh>
    <rPh sb="2" eb="4">
      <t>バンゴウ</t>
    </rPh>
    <phoneticPr fontId="1"/>
  </si>
  <si>
    <t>性別</t>
    <rPh sb="0" eb="2">
      <t>セイベツ</t>
    </rPh>
    <phoneticPr fontId="4"/>
  </si>
  <si>
    <t>出場区分</t>
    <rPh sb="0" eb="2">
      <t>シュツジョウ</t>
    </rPh>
    <rPh sb="2" eb="4">
      <t>クブン</t>
    </rPh>
    <phoneticPr fontId="4"/>
  </si>
  <si>
    <t>学年</t>
    <rPh sb="0" eb="2">
      <t>ガクネン</t>
    </rPh>
    <phoneticPr fontId="4"/>
  </si>
  <si>
    <t>男</t>
    <rPh sb="0" eb="1">
      <t>オトコ</t>
    </rPh>
    <phoneticPr fontId="4"/>
  </si>
  <si>
    <t>幼児</t>
    <rPh sb="0" eb="2">
      <t>ヨウジ</t>
    </rPh>
    <phoneticPr fontId="4"/>
  </si>
  <si>
    <t>女</t>
    <rPh sb="0" eb="1">
      <t>オンナ</t>
    </rPh>
    <phoneticPr fontId="4"/>
  </si>
  <si>
    <t>高校</t>
    <rPh sb="0" eb="2">
      <t>コウコウ</t>
    </rPh>
    <phoneticPr fontId="4"/>
  </si>
  <si>
    <t>一般</t>
    <rPh sb="0" eb="2">
      <t>イッパン</t>
    </rPh>
    <phoneticPr fontId="4"/>
  </si>
  <si>
    <t>マーク</t>
    <phoneticPr fontId="4"/>
  </si>
  <si>
    <t>○</t>
    <phoneticPr fontId="4"/>
  </si>
  <si>
    <t>学年</t>
    <rPh sb="0" eb="2">
      <t>ガクネン</t>
    </rPh>
    <phoneticPr fontId="1"/>
  </si>
  <si>
    <t>出場区分</t>
    <rPh sb="0" eb="2">
      <t>シュツジョウ</t>
    </rPh>
    <rPh sb="2" eb="4">
      <t>クブン</t>
    </rPh>
    <phoneticPr fontId="1"/>
  </si>
  <si>
    <t>小学校</t>
    <rPh sb="0" eb="2">
      <t>ショウガク</t>
    </rPh>
    <rPh sb="2" eb="3">
      <t>コウ</t>
    </rPh>
    <phoneticPr fontId="4"/>
  </si>
  <si>
    <t>中学校</t>
    <rPh sb="0" eb="2">
      <t>チュウガク</t>
    </rPh>
    <rPh sb="2" eb="3">
      <t>コウ</t>
    </rPh>
    <phoneticPr fontId="4"/>
  </si>
  <si>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</si>
  <si>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</si>
  <si>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</si>
  <si>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</si>
  <si>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</si>
  <si>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</si>
  <si>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小学校中学年団体型</t>
    <rPh sb="0" eb="3">
      <t>ショウガッコウ</t>
    </rPh>
    <rPh sb="3" eb="6">
      <t>チュウガクネン</t>
    </rPh>
    <rPh sb="6" eb="8">
      <t>ダンタイ</t>
    </rPh>
    <rPh sb="8" eb="9">
      <t>カタ</t>
    </rPh>
    <phoneticPr fontId="1"/>
  </si>
  <si>
    <t>親子型</t>
    <rPh sb="0" eb="2">
      <t>オヤコ</t>
    </rPh>
    <rPh sb="2" eb="3">
      <t>カタ</t>
    </rPh>
    <phoneticPr fontId="1"/>
  </si>
  <si>
    <t>車椅子団体型</t>
    <rPh sb="0" eb="3">
      <t>クルマイス</t>
    </rPh>
    <rPh sb="3" eb="5">
      <t>ダンタイ</t>
    </rPh>
    <rPh sb="5" eb="6">
      <t>カタ</t>
    </rPh>
    <phoneticPr fontId="1"/>
  </si>
  <si>
    <t>所属（支部・団体名）</t>
    <rPh sb="0" eb="2">
      <t>ショゾク</t>
    </rPh>
    <rPh sb="3" eb="5">
      <t>シブ</t>
    </rPh>
    <rPh sb="6" eb="8">
      <t>ダンタイ</t>
    </rPh>
    <rPh sb="8" eb="9">
      <t>メイ</t>
    </rPh>
    <phoneticPr fontId="1"/>
  </si>
  <si>
    <t>小学校中学年団体組手</t>
    <rPh sb="0" eb="3">
      <t>ショウガッコウ</t>
    </rPh>
    <rPh sb="3" eb="6">
      <t>チュウガクネン</t>
    </rPh>
    <rPh sb="6" eb="8">
      <t>ダンタイ</t>
    </rPh>
    <rPh sb="8" eb="10">
      <t>クミテ</t>
    </rPh>
    <phoneticPr fontId="1"/>
  </si>
  <si>
    <t>都道府県</t>
    <rPh sb="0" eb="4">
      <t>トドウフケン</t>
    </rPh>
    <phoneticPr fontId="4"/>
  </si>
  <si>
    <t>本部長</t>
    <rPh sb="0" eb="3">
      <t>ホンブチョウ</t>
    </rPh>
    <phoneticPr fontId="4"/>
  </si>
  <si>
    <t>氏名</t>
    <rPh sb="0" eb="2">
      <t>シメイ</t>
    </rPh>
    <phoneticPr fontId="4"/>
  </si>
  <si>
    <t>資格</t>
    <rPh sb="0" eb="2">
      <t>シカク</t>
    </rPh>
    <phoneticPr fontId="4"/>
  </si>
  <si>
    <t>車椅子</t>
    <rPh sb="0" eb="3">
      <t>クルマイス</t>
    </rPh>
    <phoneticPr fontId="4"/>
  </si>
  <si>
    <t>A</t>
    <phoneticPr fontId="4"/>
  </si>
  <si>
    <t>B</t>
    <phoneticPr fontId="4"/>
  </si>
  <si>
    <t>C</t>
    <phoneticPr fontId="4"/>
  </si>
  <si>
    <t>D</t>
    <phoneticPr fontId="4"/>
  </si>
  <si>
    <t>支部・団体名</t>
    <rPh sb="0" eb="2">
      <t>シブ</t>
    </rPh>
    <rPh sb="3" eb="6">
      <t>ダンタイメイ</t>
    </rPh>
    <phoneticPr fontId="1"/>
  </si>
  <si>
    <t>△</t>
    <phoneticPr fontId="4"/>
  </si>
  <si>
    <t>×</t>
    <phoneticPr fontId="4"/>
  </si>
  <si>
    <t>○</t>
    <phoneticPr fontId="1"/>
  </si>
  <si>
    <t>※審判の申し込みは必ず都道府県本部長の許可を得て下さい。</t>
    <rPh sb="1" eb="3">
      <t>シンパン</t>
    </rPh>
    <rPh sb="4" eb="5">
      <t>モウ</t>
    </rPh>
    <rPh sb="6" eb="7">
      <t>コ</t>
    </rPh>
    <rPh sb="9" eb="10">
      <t>カナラ</t>
    </rPh>
    <rPh sb="11" eb="15">
      <t>トドウフケン</t>
    </rPh>
    <rPh sb="15" eb="17">
      <t>ホンブ</t>
    </rPh>
    <rPh sb="17" eb="18">
      <t>チョウ</t>
    </rPh>
    <rPh sb="19" eb="21">
      <t>キョカ</t>
    </rPh>
    <rPh sb="22" eb="23">
      <t>エ</t>
    </rPh>
    <rPh sb="24" eb="25">
      <t>クダ</t>
    </rPh>
    <phoneticPr fontId="4"/>
  </si>
  <si>
    <t>送金内訳書</t>
    <rPh sb="0" eb="1">
      <t>ソウ</t>
    </rPh>
    <rPh sb="1" eb="2">
      <t>キン</t>
    </rPh>
    <rPh sb="2" eb="3">
      <t>ナイ</t>
    </rPh>
    <phoneticPr fontId="4"/>
  </si>
  <si>
    <t>振込先</t>
    <rPh sb="0" eb="3">
      <t>フリコミサキ</t>
    </rPh>
    <phoneticPr fontId="4"/>
  </si>
  <si>
    <t>口</t>
    <rPh sb="0" eb="1">
      <t>クチ</t>
    </rPh>
    <phoneticPr fontId="4"/>
  </si>
  <si>
    <t>合計</t>
    <rPh sb="0" eb="2">
      <t>ゴウケイ</t>
    </rPh>
    <phoneticPr fontId="4"/>
  </si>
  <si>
    <t>広告料金表</t>
    <rPh sb="0" eb="2">
      <t>コウコク</t>
    </rPh>
    <rPh sb="2" eb="5">
      <t>リョウキンヒョウ</t>
    </rPh>
    <phoneticPr fontId="4"/>
  </si>
  <si>
    <t>No.</t>
    <phoneticPr fontId="4"/>
  </si>
  <si>
    <t>お申込枠</t>
    <rPh sb="1" eb="3">
      <t>モウシコミ</t>
    </rPh>
    <rPh sb="3" eb="4">
      <t>ワク</t>
    </rPh>
    <phoneticPr fontId="4"/>
  </si>
  <si>
    <t>サイズ</t>
    <phoneticPr fontId="4"/>
  </si>
  <si>
    <t>料金（円）</t>
    <rPh sb="0" eb="2">
      <t>リョウキン</t>
    </rPh>
    <rPh sb="3" eb="4">
      <t>エン</t>
    </rPh>
    <phoneticPr fontId="4"/>
  </si>
  <si>
    <t>表紙２．３対面</t>
    <rPh sb="0" eb="2">
      <t>ヒョウシ</t>
    </rPh>
    <rPh sb="5" eb="7">
      <t>タイメン</t>
    </rPh>
    <phoneticPr fontId="4"/>
  </si>
  <si>
    <t>文中全枠</t>
    <rPh sb="0" eb="2">
      <t>ブンチュウ</t>
    </rPh>
    <rPh sb="2" eb="3">
      <t>ゼン</t>
    </rPh>
    <rPh sb="3" eb="4">
      <t>ワク</t>
    </rPh>
    <phoneticPr fontId="4"/>
  </si>
  <si>
    <t>半枠</t>
    <rPh sb="0" eb="1">
      <t>ハン</t>
    </rPh>
    <phoneticPr fontId="4"/>
  </si>
  <si>
    <t>１／４枠</t>
    <rPh sb="3" eb="4">
      <t>ワク</t>
    </rPh>
    <phoneticPr fontId="4"/>
  </si>
  <si>
    <t>口数</t>
    <rPh sb="0" eb="1">
      <t>クチ</t>
    </rPh>
    <rPh sb="1" eb="2">
      <t>スウ</t>
    </rPh>
    <phoneticPr fontId="1"/>
  </si>
  <si>
    <t>氏名</t>
    <rPh sb="0" eb="2">
      <t>シメイ</t>
    </rPh>
    <phoneticPr fontId="1"/>
  </si>
  <si>
    <t>都道府県対抗団体組手</t>
    <rPh sb="0" eb="4">
      <t>トドウフケン</t>
    </rPh>
    <rPh sb="4" eb="6">
      <t>タイコウ</t>
    </rPh>
    <rPh sb="6" eb="8">
      <t>ダンタイ</t>
    </rPh>
    <rPh sb="8" eb="10">
      <t>クミテ</t>
    </rPh>
    <phoneticPr fontId="1"/>
  </si>
  <si>
    <t>ゼッケン送付先</t>
    <rPh sb="4" eb="6">
      <t>ソウフ</t>
    </rPh>
    <rPh sb="6" eb="7">
      <t>サキ</t>
    </rPh>
    <phoneticPr fontId="1"/>
  </si>
  <si>
    <t>連絡責任者
携帯番号</t>
    <rPh sb="0" eb="2">
      <t>レンラク</t>
    </rPh>
    <rPh sb="2" eb="5">
      <t>セキニンシャ</t>
    </rPh>
    <rPh sb="6" eb="8">
      <t>ケイタイ</t>
    </rPh>
    <rPh sb="8" eb="10">
      <t>バンゴウ</t>
    </rPh>
    <phoneticPr fontId="1"/>
  </si>
  <si>
    <t>都道府県対抗団体組手申込書</t>
    <rPh sb="0" eb="4">
      <t>トドウフケン</t>
    </rPh>
    <rPh sb="4" eb="6">
      <t>タイコウ</t>
    </rPh>
    <rPh sb="6" eb="8">
      <t>ダンタイ</t>
    </rPh>
    <rPh sb="8" eb="10">
      <t>クミテ</t>
    </rPh>
    <rPh sb="10" eb="13">
      <t>モウシコミショ</t>
    </rPh>
    <phoneticPr fontId="1"/>
  </si>
  <si>
    <t>監督氏名</t>
    <rPh sb="0" eb="2">
      <t>カントク</t>
    </rPh>
    <rPh sb="2" eb="4">
      <t>シメイ</t>
    </rPh>
    <phoneticPr fontId="1"/>
  </si>
  <si>
    <t>小学校
１～３年生</t>
    <rPh sb="0" eb="3">
      <t>ショウガッコウ</t>
    </rPh>
    <rPh sb="7" eb="9">
      <t>ネンセイ</t>
    </rPh>
    <phoneticPr fontId="1"/>
  </si>
  <si>
    <t>選手</t>
    <rPh sb="0" eb="2">
      <t>センシュ</t>
    </rPh>
    <phoneticPr fontId="1"/>
  </si>
  <si>
    <t>補欠</t>
    <rPh sb="0" eb="2">
      <t>ホケツ</t>
    </rPh>
    <phoneticPr fontId="1"/>
  </si>
  <si>
    <t>小学校
４～６年生</t>
    <rPh sb="0" eb="3">
      <t>ショウガッコウ</t>
    </rPh>
    <rPh sb="7" eb="9">
      <t>ネンセイ</t>
    </rPh>
    <phoneticPr fontId="1"/>
  </si>
  <si>
    <t>中学
男子</t>
    <rPh sb="0" eb="2">
      <t>チュウガク</t>
    </rPh>
    <rPh sb="3" eb="5">
      <t>ダンシ</t>
    </rPh>
    <phoneticPr fontId="1"/>
  </si>
  <si>
    <t>中学
女子</t>
    <rPh sb="0" eb="2">
      <t>チュウガク</t>
    </rPh>
    <rPh sb="3" eb="5">
      <t>ジョシ</t>
    </rPh>
    <phoneticPr fontId="1"/>
  </si>
  <si>
    <t>高校一般
男子</t>
    <rPh sb="0" eb="2">
      <t>コウコウ</t>
    </rPh>
    <rPh sb="2" eb="4">
      <t>イッパン</t>
    </rPh>
    <rPh sb="5" eb="7">
      <t>ダンシ</t>
    </rPh>
    <phoneticPr fontId="1"/>
  </si>
  <si>
    <t>高校一般
女子</t>
    <rPh sb="0" eb="2">
      <t>コウコウ</t>
    </rPh>
    <rPh sb="2" eb="4">
      <t>イッパン</t>
    </rPh>
    <rPh sb="5" eb="7">
      <t>ジョシ</t>
    </rPh>
    <phoneticPr fontId="1"/>
  </si>
  <si>
    <t>12345</t>
    <phoneticPr fontId="1"/>
  </si>
  <si>
    <t>個人戦合計人数</t>
    <rPh sb="0" eb="3">
      <t>コジンセン</t>
    </rPh>
    <rPh sb="3" eb="5">
      <t>ゴウケイ</t>
    </rPh>
    <rPh sb="5" eb="7">
      <t>ニンズウ</t>
    </rPh>
    <phoneticPr fontId="1"/>
  </si>
  <si>
    <t>段位</t>
    <rPh sb="0" eb="2">
      <t>ダンイ</t>
    </rPh>
    <phoneticPr fontId="1"/>
  </si>
  <si>
    <t>審判員資格</t>
    <rPh sb="0" eb="2">
      <t>シンパン</t>
    </rPh>
    <rPh sb="2" eb="3">
      <t>イン</t>
    </rPh>
    <rPh sb="3" eb="5">
      <t>シカク</t>
    </rPh>
    <phoneticPr fontId="1"/>
  </si>
  <si>
    <t>指導員資格</t>
    <rPh sb="0" eb="2">
      <t>シドウ</t>
    </rPh>
    <rPh sb="2" eb="3">
      <t>イン</t>
    </rPh>
    <rPh sb="3" eb="5">
      <t>シカク</t>
    </rPh>
    <phoneticPr fontId="1"/>
  </si>
  <si>
    <t>三段</t>
    <rPh sb="0" eb="2">
      <t>サンダン</t>
    </rPh>
    <phoneticPr fontId="1"/>
  </si>
  <si>
    <t>四段</t>
    <rPh sb="0" eb="2">
      <t>ヨンダン</t>
    </rPh>
    <phoneticPr fontId="1"/>
  </si>
  <si>
    <t>五段</t>
    <rPh sb="0" eb="2">
      <t>ゴダン</t>
    </rPh>
    <phoneticPr fontId="1"/>
  </si>
  <si>
    <t>六段</t>
    <rPh sb="0" eb="2">
      <t>ロクダン</t>
    </rPh>
    <phoneticPr fontId="1"/>
  </si>
  <si>
    <t>七段</t>
    <rPh sb="0" eb="2">
      <t>ナナダン</t>
    </rPh>
    <phoneticPr fontId="1"/>
  </si>
  <si>
    <t>八段</t>
    <rPh sb="0" eb="2">
      <t>ハチダン</t>
    </rPh>
    <phoneticPr fontId="1"/>
  </si>
  <si>
    <t>C級</t>
    <rPh sb="1" eb="2">
      <t>キュウ</t>
    </rPh>
    <phoneticPr fontId="1"/>
  </si>
  <si>
    <t>D級</t>
    <rPh sb="1" eb="2">
      <t>キュウ</t>
    </rPh>
    <phoneticPr fontId="1"/>
  </si>
  <si>
    <t>生年月日</t>
    <rPh sb="0" eb="2">
      <t>セイネン</t>
    </rPh>
    <rPh sb="2" eb="4">
      <t>ガッピ</t>
    </rPh>
    <phoneticPr fontId="1"/>
  </si>
  <si>
    <t>組織コード</t>
    <rPh sb="0" eb="2">
      <t>ソシキ</t>
    </rPh>
    <phoneticPr fontId="1"/>
  </si>
  <si>
    <t>支部名</t>
    <rPh sb="0" eb="2">
      <t>シブ</t>
    </rPh>
    <rPh sb="2" eb="3">
      <t>メイ</t>
    </rPh>
    <phoneticPr fontId="1"/>
  </si>
  <si>
    <t>一般二部</t>
    <rPh sb="0" eb="4">
      <t>イッパンニブ</t>
    </rPh>
    <phoneticPr fontId="1"/>
  </si>
  <si>
    <t>一般三部</t>
    <rPh sb="0" eb="4">
      <t>イッパンサンブ</t>
    </rPh>
    <phoneticPr fontId="1"/>
  </si>
  <si>
    <t>一般四部</t>
    <rPh sb="0" eb="2">
      <t>イッパン</t>
    </rPh>
    <rPh sb="2" eb="4">
      <t>ヨンブ</t>
    </rPh>
    <phoneticPr fontId="1"/>
  </si>
  <si>
    <t>一般五部</t>
    <rPh sb="0" eb="2">
      <t>イッパン</t>
    </rPh>
    <rPh sb="2" eb="4">
      <t>ゴブ</t>
    </rPh>
    <phoneticPr fontId="1"/>
  </si>
  <si>
    <t>一般六部</t>
    <rPh sb="0" eb="2">
      <t>イッパン</t>
    </rPh>
    <rPh sb="2" eb="4">
      <t>ロクブ</t>
    </rPh>
    <phoneticPr fontId="1"/>
  </si>
  <si>
    <t>一般七部</t>
    <rPh sb="0" eb="2">
      <t>イッパン</t>
    </rPh>
    <rPh sb="2" eb="4">
      <t>ナナブ</t>
    </rPh>
    <phoneticPr fontId="1"/>
  </si>
  <si>
    <t>一般八部</t>
    <rPh sb="0" eb="2">
      <t>イッパン</t>
    </rPh>
    <rPh sb="2" eb="4">
      <t>ハチブ</t>
    </rPh>
    <phoneticPr fontId="1"/>
  </si>
  <si>
    <t>一般九部</t>
    <rPh sb="0" eb="2">
      <t>イッパン</t>
    </rPh>
    <rPh sb="2" eb="4">
      <t>キュウブ</t>
    </rPh>
    <phoneticPr fontId="1"/>
  </si>
  <si>
    <t>40‐44歳</t>
    <rPh sb="5" eb="6">
      <t>サイ</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</si>
  <si>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</si>
  <si>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</si>
  <si>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</si>
  <si>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</si>
  <si>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</si>
  <si>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80歳以上</t>
    <rPh sb="2" eb="5">
      <t>サイイジョウ</t>
    </rPh>
    <phoneticPr fontId="1"/>
  </si>
  <si>
    <t>65歳以上</t>
    <rPh sb="2" eb="3">
      <t>サイ</t>
    </rPh>
    <rPh sb="3" eb="5">
      <t>イジョウ</t>
    </rPh>
    <phoneticPr fontId="1"/>
  </si>
  <si>
    <t>地区</t>
    <rPh sb="0" eb="2">
      <t>チク</t>
    </rPh>
    <phoneticPr fontId="1"/>
  </si>
  <si>
    <t>全国</t>
    <rPh sb="0" eb="2">
      <t>ゼンコク</t>
    </rPh>
    <phoneticPr fontId="1"/>
  </si>
  <si>
    <t>60-64歳</t>
    <rPh sb="5" eb="6">
      <t>サイ</t>
    </rPh>
    <phoneticPr fontId="1"/>
  </si>
  <si>
    <t>65歳以上</t>
    <rPh sb="2" eb="5">
      <t>サイイジョウ</t>
    </rPh>
    <phoneticPr fontId="1"/>
  </si>
  <si>
    <t>70-74歳</t>
    <rPh sb="5" eb="6">
      <t>サイ</t>
    </rPh>
    <phoneticPr fontId="1"/>
  </si>
  <si>
    <t>75-79歳</t>
    <rPh sb="5" eb="6">
      <t>サイ</t>
    </rPh>
    <phoneticPr fontId="1"/>
  </si>
  <si>
    <t>年齢</t>
    <rPh sb="0" eb="2">
      <t>ネンレイ</t>
    </rPh>
    <phoneticPr fontId="1"/>
  </si>
  <si>
    <t>高田　太郞</t>
    <rPh sb="0" eb="2">
      <t>タカダ</t>
    </rPh>
    <rPh sb="3" eb="5">
      <t>タロウ</t>
    </rPh>
    <phoneticPr fontId="1"/>
  </si>
  <si>
    <t>車椅子型</t>
    <rPh sb="0" eb="3">
      <t>クルマイス</t>
    </rPh>
    <rPh sb="3" eb="4">
      <t>カタ</t>
    </rPh>
    <phoneticPr fontId="1"/>
  </si>
  <si>
    <t>健常者</t>
    <rPh sb="0" eb="3">
      <t>ケンジョウシャ</t>
    </rPh>
    <phoneticPr fontId="1"/>
  </si>
  <si>
    <t>障がい者</t>
    <rPh sb="0" eb="1">
      <t>ショウ</t>
    </rPh>
    <rPh sb="3" eb="4">
      <t>シャ</t>
    </rPh>
    <phoneticPr fontId="1"/>
  </si>
  <si>
    <t>車椅子組手</t>
    <rPh sb="0" eb="3">
      <t>クルマイス</t>
    </rPh>
    <rPh sb="3" eb="5">
      <t>クミテ</t>
    </rPh>
    <phoneticPr fontId="1"/>
  </si>
  <si>
    <t>自由一本組手</t>
    <rPh sb="0" eb="2">
      <t>ジユウ</t>
    </rPh>
    <rPh sb="2" eb="4">
      <t>イッポン</t>
    </rPh>
    <rPh sb="4" eb="6">
      <t>クミテ</t>
    </rPh>
    <phoneticPr fontId="1"/>
  </si>
  <si>
    <t>65歳～</t>
    <rPh sb="2" eb="3">
      <t>サイ</t>
    </rPh>
    <phoneticPr fontId="1"/>
  </si>
  <si>
    <t>18-49歳</t>
    <rPh sb="5" eb="6">
      <t>サイ</t>
    </rPh>
    <phoneticPr fontId="1"/>
  </si>
  <si>
    <t>50歳～</t>
    <rPh sb="2" eb="3">
      <t>サイ</t>
    </rPh>
    <phoneticPr fontId="1"/>
  </si>
  <si>
    <t>参加費</t>
    <rPh sb="0" eb="3">
      <t>サンカヒ</t>
    </rPh>
    <phoneticPr fontId="1"/>
  </si>
  <si>
    <r>
      <t>氏名、会員番号、生年月日以外は</t>
    </r>
    <r>
      <rPr>
        <sz val="11"/>
        <rFont val="ＭＳ Ｐゴシック"/>
        <family val="3"/>
        <charset val="128"/>
        <scheme val="minor"/>
      </rPr>
      <t>▼</t>
    </r>
    <r>
      <rPr>
        <sz val="11"/>
        <color rgb="FFFF0000"/>
        <rFont val="ＭＳ Ｐゴシック"/>
        <family val="3"/>
        <charset val="128"/>
        <scheme val="minor"/>
      </rPr>
      <t>で選択して下さい。参加は”１”を入力。不参加は空欄として下さい。</t>
    </r>
    <rPh sb="0" eb="2">
      <t>シメイ</t>
    </rPh>
    <rPh sb="3" eb="5">
      <t>カイイン</t>
    </rPh>
    <rPh sb="5" eb="7">
      <t>バンゴウ</t>
    </rPh>
    <rPh sb="8" eb="10">
      <t>セイネン</t>
    </rPh>
    <rPh sb="10" eb="12">
      <t>ガッピ</t>
    </rPh>
    <rPh sb="12" eb="14">
      <t>イガイ</t>
    </rPh>
    <rPh sb="17" eb="19">
      <t>センタク</t>
    </rPh>
    <rPh sb="21" eb="22">
      <t>クダ</t>
    </rPh>
    <rPh sb="25" eb="27">
      <t>サンカ</t>
    </rPh>
    <rPh sb="32" eb="34">
      <t>ニュウリョク</t>
    </rPh>
    <rPh sb="35" eb="38">
      <t>フサンカ</t>
    </rPh>
    <rPh sb="39" eb="41">
      <t>クウラン</t>
    </rPh>
    <rPh sb="44" eb="45">
      <t>クダ</t>
    </rPh>
    <phoneticPr fontId="1"/>
  </si>
  <si>
    <t>立川　次郎</t>
    <rPh sb="0" eb="2">
      <t>タチカワ</t>
    </rPh>
    <rPh sb="3" eb="5">
      <t>ジロウ</t>
    </rPh>
    <phoneticPr fontId="1"/>
  </si>
  <si>
    <t>67890</t>
    <phoneticPr fontId="1"/>
  </si>
  <si>
    <t>団体・ﾁｰﾑ名</t>
    <rPh sb="0" eb="2">
      <t>ダンタイ</t>
    </rPh>
    <rPh sb="6" eb="7">
      <t>メイ</t>
    </rPh>
    <phoneticPr fontId="1"/>
  </si>
  <si>
    <t>高田馬場支部Ａ</t>
    <rPh sb="0" eb="4">
      <t>タカダノババ</t>
    </rPh>
    <rPh sb="4" eb="6">
      <t>シブ</t>
    </rPh>
    <phoneticPr fontId="1"/>
  </si>
  <si>
    <t>中学生団体型</t>
    <rPh sb="0" eb="3">
      <t>チュウガクセイ</t>
    </rPh>
    <rPh sb="3" eb="5">
      <t>ダンタイ</t>
    </rPh>
    <rPh sb="5" eb="6">
      <t>カタ</t>
    </rPh>
    <phoneticPr fontId="1"/>
  </si>
  <si>
    <t>ﾒﾝﾊﾞｰ①</t>
    <phoneticPr fontId="1"/>
  </si>
  <si>
    <t>ﾒﾝﾊﾞｰ②</t>
    <phoneticPr fontId="1"/>
  </si>
  <si>
    <t>ﾒﾝﾊﾞｰ③</t>
    <phoneticPr fontId="1"/>
  </si>
  <si>
    <t>小学校低学年団体型</t>
    <rPh sb="0" eb="3">
      <t>ショウガッコウ</t>
    </rPh>
    <rPh sb="3" eb="6">
      <t>テイガクネン</t>
    </rPh>
    <rPh sb="6" eb="8">
      <t>ダンタイ</t>
    </rPh>
    <rPh sb="8" eb="9">
      <t>カタ</t>
    </rPh>
    <phoneticPr fontId="1"/>
  </si>
  <si>
    <t>小学校低学年団体組手</t>
    <rPh sb="0" eb="3">
      <t>ショウガッコウ</t>
    </rPh>
    <rPh sb="3" eb="6">
      <t>テイガクネン</t>
    </rPh>
    <rPh sb="6" eb="8">
      <t>ダンタイ</t>
    </rPh>
    <rPh sb="8" eb="10">
      <t>クミテ</t>
    </rPh>
    <phoneticPr fontId="1"/>
  </si>
  <si>
    <t>小学校高学年団体型</t>
    <rPh sb="0" eb="3">
      <t>ショウガッコウ</t>
    </rPh>
    <rPh sb="3" eb="6">
      <t>コウガクネン</t>
    </rPh>
    <rPh sb="6" eb="8">
      <t>ダンタイ</t>
    </rPh>
    <rPh sb="8" eb="9">
      <t>カタ</t>
    </rPh>
    <phoneticPr fontId="1"/>
  </si>
  <si>
    <t>小学校高学年団体組手</t>
    <rPh sb="0" eb="3">
      <t>ショウガッコウ</t>
    </rPh>
    <rPh sb="3" eb="6">
      <t>コウガクネン</t>
    </rPh>
    <rPh sb="6" eb="8">
      <t>ダンタイ</t>
    </rPh>
    <rPh sb="8" eb="10">
      <t>クミテ</t>
    </rPh>
    <phoneticPr fontId="1"/>
  </si>
  <si>
    <t>立川　太郞</t>
    <rPh sb="0" eb="2">
      <t>タチカワ</t>
    </rPh>
    <rPh sb="3" eb="5">
      <t>タロウ</t>
    </rPh>
    <phoneticPr fontId="1"/>
  </si>
  <si>
    <t>高田　花子</t>
    <rPh sb="0" eb="2">
      <t>タカダ</t>
    </rPh>
    <rPh sb="3" eb="5">
      <t>ハナコ</t>
    </rPh>
    <phoneticPr fontId="1"/>
  </si>
  <si>
    <t>巣鴨　三郎</t>
    <rPh sb="0" eb="2">
      <t>スガモ</t>
    </rPh>
    <rPh sb="3" eb="5">
      <t>サブロウ</t>
    </rPh>
    <phoneticPr fontId="1"/>
  </si>
  <si>
    <t>東京　四郎</t>
    <rPh sb="0" eb="2">
      <t>トウキョウ</t>
    </rPh>
    <rPh sb="3" eb="4">
      <t>4</t>
    </rPh>
    <rPh sb="4" eb="5">
      <t>ロウ</t>
    </rPh>
    <phoneticPr fontId="1"/>
  </si>
  <si>
    <t>団体戦合計数</t>
    <rPh sb="0" eb="3">
      <t>ダンタイセン</t>
    </rPh>
    <rPh sb="3" eb="5">
      <t>ゴウケイ</t>
    </rPh>
    <phoneticPr fontId="1"/>
  </si>
  <si>
    <t>高田ファミリー</t>
    <rPh sb="0" eb="2">
      <t>タカダ</t>
    </rPh>
    <phoneticPr fontId="1"/>
  </si>
  <si>
    <t>高田　母子</t>
    <rPh sb="0" eb="2">
      <t>タカダ</t>
    </rPh>
    <rPh sb="3" eb="4">
      <t>ハハ</t>
    </rPh>
    <rPh sb="4" eb="5">
      <t>コ</t>
    </rPh>
    <phoneticPr fontId="1"/>
  </si>
  <si>
    <t>都道府県</t>
    <rPh sb="0" eb="4">
      <t>トドウフケン</t>
    </rPh>
    <phoneticPr fontId="1"/>
  </si>
  <si>
    <t>ふりがな</t>
    <phoneticPr fontId="1"/>
  </si>
  <si>
    <t>たかだ　たろう</t>
    <phoneticPr fontId="1"/>
  </si>
  <si>
    <t>たちかわ　じろう</t>
    <phoneticPr fontId="1"/>
  </si>
  <si>
    <t>全空連組手</t>
    <rPh sb="0" eb="1">
      <t>ゼン</t>
    </rPh>
    <rPh sb="1" eb="2">
      <t>クウ</t>
    </rPh>
    <rPh sb="2" eb="3">
      <t>レン</t>
    </rPh>
    <rPh sb="3" eb="5">
      <t>クミテ</t>
    </rPh>
    <phoneticPr fontId="1"/>
  </si>
  <si>
    <t>口座名</t>
    <rPh sb="0" eb="3">
      <t>コウザメイ</t>
    </rPh>
    <phoneticPr fontId="1"/>
  </si>
  <si>
    <t>参加費</t>
    <rPh sb="0" eb="3">
      <t>サンカヒ</t>
    </rPh>
    <phoneticPr fontId="1"/>
  </si>
  <si>
    <t>黄色のセルのみ記入してください</t>
    <rPh sb="0" eb="2">
      <t>キイロ</t>
    </rPh>
    <rPh sb="7" eb="9">
      <t>キニュウ</t>
    </rPh>
    <phoneticPr fontId="4"/>
  </si>
  <si>
    <t>支部
団体名</t>
    <rPh sb="0" eb="2">
      <t>シブ</t>
    </rPh>
    <rPh sb="3" eb="5">
      <t>ダンタイ</t>
    </rPh>
    <rPh sb="5" eb="6">
      <t>メイ</t>
    </rPh>
    <phoneticPr fontId="1"/>
  </si>
  <si>
    <t>taikai@jks.jp</t>
    <phoneticPr fontId="1"/>
  </si>
  <si>
    <t>参加費</t>
    <rPh sb="0" eb="3">
      <t>サンカヒ</t>
    </rPh>
    <phoneticPr fontId="1"/>
  </si>
  <si>
    <t>○：審判参加　△：試合のため抜ける時間あり　×：不参加</t>
    <rPh sb="2" eb="4">
      <t>シンパン</t>
    </rPh>
    <rPh sb="4" eb="6">
      <t>サンカ</t>
    </rPh>
    <rPh sb="9" eb="11">
      <t>シアイ</t>
    </rPh>
    <rPh sb="14" eb="15">
      <t>ヌ</t>
    </rPh>
    <rPh sb="17" eb="19">
      <t>ジカン</t>
    </rPh>
    <rPh sb="24" eb="27">
      <t>フサンカ</t>
    </rPh>
    <phoneticPr fontId="1"/>
  </si>
  <si>
    <t>コーチ</t>
    <phoneticPr fontId="1"/>
  </si>
  <si>
    <t>時点の年齢</t>
    <phoneticPr fontId="1"/>
  </si>
  <si>
    <t>所属（支部名）</t>
    <rPh sb="0" eb="2">
      <t>ショゾク</t>
    </rPh>
    <rPh sb="3" eb="5">
      <t>シブ</t>
    </rPh>
    <rPh sb="5" eb="6">
      <t>メイ</t>
    </rPh>
    <phoneticPr fontId="1"/>
  </si>
  <si>
    <t>高校生団体型</t>
    <rPh sb="0" eb="3">
      <t>コウコウセイ</t>
    </rPh>
    <rPh sb="3" eb="5">
      <t>ダンタイ</t>
    </rPh>
    <rPh sb="5" eb="6">
      <t>カタ</t>
    </rPh>
    <phoneticPr fontId="1"/>
  </si>
  <si>
    <t>中学男子団体組手</t>
    <rPh sb="0" eb="2">
      <t>チュウガク</t>
    </rPh>
    <rPh sb="2" eb="4">
      <t>ダンシ</t>
    </rPh>
    <rPh sb="6" eb="8">
      <t>クミテ</t>
    </rPh>
    <phoneticPr fontId="1"/>
  </si>
  <si>
    <t>中学女子団体組手</t>
    <rPh sb="0" eb="2">
      <t>チュウガク</t>
    </rPh>
    <rPh sb="2" eb="4">
      <t>ジョシ</t>
    </rPh>
    <rPh sb="6" eb="8">
      <t>クミテ</t>
    </rPh>
    <phoneticPr fontId="1"/>
  </si>
  <si>
    <t>高校男子団体組手</t>
    <rPh sb="0" eb="2">
      <t>コウコウ</t>
    </rPh>
    <rPh sb="2" eb="4">
      <t>ダンシ</t>
    </rPh>
    <rPh sb="6" eb="8">
      <t>クミテ</t>
    </rPh>
    <phoneticPr fontId="1"/>
  </si>
  <si>
    <t>高校女子団体組手</t>
    <rPh sb="0" eb="2">
      <t>コウコウ</t>
    </rPh>
    <rPh sb="2" eb="4">
      <t>ジョシ</t>
    </rPh>
    <rPh sb="6" eb="8">
      <t>クミテ</t>
    </rPh>
    <phoneticPr fontId="1"/>
  </si>
  <si>
    <t>一般十部</t>
    <rPh sb="0" eb="2">
      <t>イッパン</t>
    </rPh>
    <rPh sb="2" eb="3">
      <t>ジュウ</t>
    </rPh>
    <rPh sb="3" eb="4">
      <t>ブ</t>
    </rPh>
    <phoneticPr fontId="1"/>
  </si>
  <si>
    <t>特定非営利活動法人 日本空手松涛連盟</t>
    <rPh sb="0" eb="2">
      <t>トクテイ</t>
    </rPh>
    <rPh sb="2" eb="5">
      <t>ヒエイリ</t>
    </rPh>
    <rPh sb="5" eb="7">
      <t>カツドウ</t>
    </rPh>
    <rPh sb="7" eb="9">
      <t>ホウジン</t>
    </rPh>
    <rPh sb="10" eb="12">
      <t>ニホン</t>
    </rPh>
    <rPh sb="12" eb="14">
      <t>カラテ</t>
    </rPh>
    <rPh sb="14" eb="16">
      <t>ショウトウ</t>
    </rPh>
    <rPh sb="16" eb="18">
      <t>レンメイ</t>
    </rPh>
    <phoneticPr fontId="1"/>
  </si>
  <si>
    <t>支部</t>
    <rPh sb="0" eb="2">
      <t>シブ</t>
    </rPh>
    <phoneticPr fontId="1"/>
  </si>
  <si>
    <t>参加申込ファイル</t>
    <phoneticPr fontId="1"/>
  </si>
  <si>
    <t>監督・コーチ登録申請</t>
    <rPh sb="0" eb="2">
      <t>カントク</t>
    </rPh>
    <rPh sb="6" eb="8">
      <t>トウロク</t>
    </rPh>
    <rPh sb="8" eb="10">
      <t>シンセイ</t>
    </rPh>
    <phoneticPr fontId="1"/>
  </si>
  <si>
    <t>個人戦申込</t>
    <rPh sb="0" eb="3">
      <t>コジンセン</t>
    </rPh>
    <rPh sb="3" eb="5">
      <t>モウシコミ</t>
    </rPh>
    <phoneticPr fontId="1"/>
  </si>
  <si>
    <t>団体戦申込（都道府県対抗団体組手以外）</t>
    <rPh sb="0" eb="3">
      <t>ダンタイセン</t>
    </rPh>
    <rPh sb="3" eb="5">
      <t>モウシコミ</t>
    </rPh>
    <rPh sb="6" eb="10">
      <t>トドウフケン</t>
    </rPh>
    <rPh sb="10" eb="12">
      <t>タイコウ</t>
    </rPh>
    <rPh sb="12" eb="14">
      <t>ダンタイ</t>
    </rPh>
    <rPh sb="14" eb="16">
      <t>クミテ</t>
    </rPh>
    <rPh sb="16" eb="18">
      <t>イガイ</t>
    </rPh>
    <phoneticPr fontId="1"/>
  </si>
  <si>
    <t>審判員申込</t>
    <phoneticPr fontId="1"/>
  </si>
  <si>
    <t>支部（団体）名</t>
    <rPh sb="0" eb="2">
      <t>シブ</t>
    </rPh>
    <rPh sb="3" eb="5">
      <t>ダンタイ</t>
    </rPh>
    <rPh sb="6" eb="7">
      <t>メイ</t>
    </rPh>
    <phoneticPr fontId="1"/>
  </si>
  <si>
    <t>トクテイヒエイリカツドウホウジン　ニホンカラテショウトウレンメイ</t>
    <phoneticPr fontId="1"/>
  </si>
  <si>
    <r>
      <t xml:space="preserve"> </t>
    </r>
    <r>
      <rPr>
        <b/>
        <sz val="12"/>
        <color rgb="FFFF0000"/>
        <rFont val="ＭＳ Ｐゴシック"/>
        <family val="3"/>
        <charset val="128"/>
        <scheme val="minor"/>
      </rPr>
      <t>三菱ＵＦＪ銀行　恵比寿支店（店番</t>
    </r>
    <r>
      <rPr>
        <b/>
        <sz val="12"/>
        <color rgb="FFFF0000"/>
        <rFont val="Century"/>
        <family val="3"/>
      </rPr>
      <t>136</t>
    </r>
    <r>
      <rPr>
        <b/>
        <sz val="12"/>
        <color rgb="FFFF0000"/>
        <rFont val="ＭＳ Ｐゴシック"/>
        <family val="3"/>
        <charset val="128"/>
        <scheme val="minor"/>
      </rPr>
      <t>）普通</t>
    </r>
    <r>
      <rPr>
        <b/>
        <sz val="12"/>
        <color rgb="FFFF0000"/>
        <rFont val="Century"/>
        <family val="3"/>
      </rPr>
      <t>1249771</t>
    </r>
    <phoneticPr fontId="1"/>
  </si>
  <si>
    <t>半角数字9桁・ハイフンなし</t>
    <rPh sb="0" eb="4">
      <t>ハンカクスウジ</t>
    </rPh>
    <rPh sb="5" eb="6">
      <t>ケタ</t>
    </rPh>
    <phoneticPr fontId="1"/>
  </si>
  <si>
    <t>組織コード</t>
  </si>
  <si>
    <t>組織コード</t>
    <rPh sb="0" eb="2">
      <t>ソシキ</t>
    </rPh>
    <phoneticPr fontId="1"/>
  </si>
  <si>
    <t>「県」「府」は省略</t>
    <rPh sb="1" eb="2">
      <t>ケン</t>
    </rPh>
    <rPh sb="4" eb="5">
      <t>フ</t>
    </rPh>
    <rPh sb="7" eb="9">
      <t>ショウリャク</t>
    </rPh>
    <phoneticPr fontId="1"/>
  </si>
  <si>
    <t>初段</t>
    <rPh sb="0" eb="2">
      <t>ショダン</t>
    </rPh>
    <phoneticPr fontId="1"/>
  </si>
  <si>
    <t>二段</t>
    <rPh sb="0" eb="2">
      <t>ニダン</t>
    </rPh>
    <phoneticPr fontId="1"/>
  </si>
  <si>
    <t>A級</t>
    <rPh sb="1" eb="2">
      <t>キュウ</t>
    </rPh>
    <phoneticPr fontId="1"/>
  </si>
  <si>
    <t>B級</t>
    <rPh sb="1" eb="2">
      <t>キュウ</t>
    </rPh>
    <phoneticPr fontId="1"/>
  </si>
  <si>
    <t>支部認可証と同じ名称を記入</t>
    <rPh sb="0" eb="5">
      <t>シブニンカショウ</t>
    </rPh>
    <rPh sb="6" eb="7">
      <t>オナ</t>
    </rPh>
    <rPh sb="8" eb="10">
      <t>メイショウ</t>
    </rPh>
    <rPh sb="11" eb="13">
      <t>キニュウ</t>
    </rPh>
    <phoneticPr fontId="1"/>
  </si>
  <si>
    <r>
      <rPr>
        <b/>
        <sz val="10"/>
        <rFont val="ＭＳ Ｐゴシック"/>
        <family val="3"/>
        <charset val="128"/>
      </rPr>
      <t>協賛金</t>
    </r>
    <r>
      <rPr>
        <sz val="10"/>
        <rFont val="ＭＳ Ｐゴシック"/>
        <family val="3"/>
        <charset val="128"/>
      </rPr>
      <t>ご芳名
（個人または団体）</t>
    </r>
    <rPh sb="0" eb="3">
      <t>キョウサンキン</t>
    </rPh>
    <rPh sb="4" eb="6">
      <t>ホウメイ</t>
    </rPh>
    <rPh sb="8" eb="10">
      <t>コジン</t>
    </rPh>
    <rPh sb="13" eb="15">
      <t>ダンタイ</t>
    </rPh>
    <phoneticPr fontId="1"/>
  </si>
  <si>
    <t>個人戦</t>
    <rPh sb="0" eb="3">
      <t>コジンセン</t>
    </rPh>
    <phoneticPr fontId="4"/>
  </si>
  <si>
    <t>団体戦</t>
    <rPh sb="0" eb="3">
      <t>ダンタイセン</t>
    </rPh>
    <phoneticPr fontId="1"/>
  </si>
  <si>
    <t>大会協賛金</t>
    <rPh sb="0" eb="1">
      <t>ダイ</t>
    </rPh>
    <rPh sb="1" eb="2">
      <t>カイ</t>
    </rPh>
    <rPh sb="2" eb="3">
      <t>キョウ</t>
    </rPh>
    <rPh sb="3" eb="4">
      <t>サン</t>
    </rPh>
    <rPh sb="4" eb="5">
      <t>キン</t>
    </rPh>
    <phoneticPr fontId="4"/>
  </si>
  <si>
    <t>広告料金</t>
    <rPh sb="0" eb="1">
      <t>ヒロ</t>
    </rPh>
    <rPh sb="1" eb="2">
      <t>コク</t>
    </rPh>
    <rPh sb="2" eb="3">
      <t>リョウ</t>
    </rPh>
    <rPh sb="3" eb="4">
      <t>キン</t>
    </rPh>
    <phoneticPr fontId="4"/>
  </si>
  <si>
    <t>参加費合計</t>
    <rPh sb="0" eb="5">
      <t>サンカヒゴウケイ</t>
    </rPh>
    <phoneticPr fontId="1"/>
  </si>
  <si>
    <t>参加費合計</t>
    <rPh sb="0" eb="5">
      <t>サンカヒゴウケイ</t>
    </rPh>
    <phoneticPr fontId="1"/>
  </si>
  <si>
    <t>第２７回松涛連盟全国空手道選手権大会</t>
    <phoneticPr fontId="1"/>
  </si>
  <si>
    <t>第２７回全国車椅子空手道選手権大会</t>
    <phoneticPr fontId="1"/>
  </si>
  <si>
    <t>ファイル送り先</t>
    <rPh sb="4" eb="5">
      <t>オク</t>
    </rPh>
    <rPh sb="6" eb="7">
      <t>サキ</t>
    </rPh>
    <phoneticPr fontId="1"/>
  </si>
  <si>
    <t>2026年4月1日</t>
    <rPh sb="4" eb="5">
      <t>ネン</t>
    </rPh>
    <rPh sb="6" eb="7">
      <t>ガツ</t>
    </rPh>
    <rPh sb="8" eb="9">
      <t>ニチ</t>
    </rPh>
    <phoneticPr fontId="1"/>
  </si>
  <si>
    <t>古典型</t>
  </si>
  <si>
    <t>小学生</t>
    <rPh sb="0" eb="3">
      <t>ショウガクセイ</t>
    </rPh>
    <phoneticPr fontId="1"/>
  </si>
  <si>
    <t>中学生</t>
    <rPh sb="0" eb="3">
      <t>チュウガクセイ</t>
    </rPh>
    <phoneticPr fontId="1"/>
  </si>
  <si>
    <t>高校生</t>
    <rPh sb="0" eb="3">
      <t>コウコウセイ</t>
    </rPh>
    <phoneticPr fontId="1"/>
  </si>
  <si>
    <t>以下の料金表のNo.を選択→</t>
    <rPh sb="0" eb="2">
      <t>イカ</t>
    </rPh>
    <rPh sb="3" eb="6">
      <t>リョウキンヒョウ</t>
    </rPh>
    <rPh sb="11" eb="13">
      <t>センタク</t>
    </rPh>
    <phoneticPr fontId="4"/>
  </si>
  <si>
    <t>パンフレットに載せる広告原稿は申込書と一緒にEメールに添付して送ってください</t>
    <rPh sb="7" eb="8">
      <t>ノ</t>
    </rPh>
    <rPh sb="12" eb="14">
      <t>ゲンコウ</t>
    </rPh>
    <rPh sb="15" eb="18">
      <t>モウシコミショ</t>
    </rPh>
    <rPh sb="19" eb="21">
      <t>イッショ</t>
    </rPh>
    <rPh sb="27" eb="29">
      <t>テンプ</t>
    </rPh>
    <rPh sb="31" eb="32">
      <t>オク</t>
    </rPh>
    <phoneticPr fontId="1"/>
  </si>
  <si>
    <t>A4</t>
    <phoneticPr fontId="4"/>
  </si>
  <si>
    <t>A5</t>
    <phoneticPr fontId="4"/>
  </si>
  <si>
    <t>A6</t>
    <phoneticPr fontId="4"/>
  </si>
  <si>
    <t>A7</t>
    <phoneticPr fontId="4"/>
  </si>
  <si>
    <t>１／８枠</t>
    <rPh sb="3" eb="4">
      <t>ワク</t>
    </rPh>
    <phoneticPr fontId="4"/>
  </si>
  <si>
    <t>半角入力、ハイフン入れる</t>
    <rPh sb="0" eb="4">
      <t>ハンカクニュウリョク</t>
    </rPh>
    <rPh sb="9" eb="10">
      <t>イ</t>
    </rPh>
    <phoneticPr fontId="1"/>
  </si>
  <si>
    <t>協賛金のご芳名リストは右下にあります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</si>
</sst>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quot;円&quot;"/>
    <numFmt numFmtId="177" formatCode="0_ "/>
    <numFmt numFmtId="178" formatCode="m&quot;月&quot;d&quot;日&quot;;@"/>
  </numFmts>
  <fonts count="41"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name val="ＭＳ Ｐゴシック"/>
      <family val="3"/>
      <charset val="128"/>
      <scheme val="minor"/>
    </font>
    <font>
      <b/>
      <sz val="14"/>
      <name val="ＭＳ Ｐゴシック"/>
      <family val="3"/>
      <charset val="128"/>
    </font>
    <font>
      <u/>
      <sz val="10.5"/>
      <color indexed="8"/>
      <name val="Lucida Sans Unicode"/>
      <family val="2"/>
    </font>
    <font>
      <b/>
      <sz val="12"/>
      <color indexed="10"/>
      <name val="ＭＳ Ｐゴシック"/>
      <family val="3"/>
      <charset val="128"/>
    </font>
    <font>
      <sz val="11"/>
      <color theme="1"/>
      <name val="ＭＳ Ｐゴシック"/>
      <family val="2"/>
      <charset val="128"/>
      <scheme val="minor"/>
    </font>
    <font>
      <sz val="12"/>
      <name val="ＭＳ ゴシック"/>
      <family val="3"/>
      <charset val="128"/>
    </font>
    <font>
      <sz val="20"/>
      <color indexed="52"/>
      <name val="ＭＳ ゴシック"/>
      <family val="3"/>
      <charset val="128"/>
    </font>
    <font>
      <b/>
      <sz val="16"/>
      <color indexed="12"/>
      <name val="ＭＳ Ｐゴシック"/>
      <family val="3"/>
      <charset val="128"/>
    </font>
    <font>
      <b/>
      <sz val="12"/>
      <name val="ＭＳ Ｐゴシック"/>
      <family val="3"/>
      <charset val="128"/>
    </font>
    <font>
      <sz val="10"/>
      <color indexed="10"/>
      <name val="ＭＳ Ｐゴシック"/>
      <family val="3"/>
      <charset val="128"/>
    </font>
    <font>
      <sz val="12"/>
      <color indexed="10"/>
      <name val="ＭＳ Ｐゴシック"/>
      <family val="3"/>
      <charset val="128"/>
    </font>
    <font>
      <sz val="14"/>
      <name val="ＭＳ Ｐゴシック"/>
      <family val="3"/>
      <charset val="128"/>
    </font>
    <font>
      <b/>
      <sz val="18"/>
      <color theme="1"/>
      <name val="ＭＳ Ｐゴシック"/>
      <family val="3"/>
      <charset val="128"/>
      <scheme val="minor"/>
    </font>
    <font>
      <b/>
      <sz val="18"/>
      <name val="ＭＳ Ｐゴシック"/>
      <family val="3"/>
      <charset val="128"/>
    </font>
    <font>
      <sz val="18"/>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b/>
      <sz val="10"/>
      <name val="ＭＳ Ｐゴシック"/>
      <family val="3"/>
      <charset val="128"/>
    </font>
    <font>
      <sz val="8"/>
      <name val="ＭＳ Ｐゴシック"/>
      <family val="3"/>
      <charset val="128"/>
    </font>
    <font>
      <b/>
      <sz val="12"/>
      <name val="ＭＳ Ｐゴシック"/>
      <family val="3"/>
      <charset val="128"/>
      <scheme val="minor"/>
    </font>
    <font>
      <sz val="10"/>
      <name val="ＭＳ Ｐゴシック"/>
      <family val="3"/>
      <charset val="128"/>
      <scheme val="minor"/>
    </font>
    <font>
      <b/>
      <sz val="8"/>
      <name val="ＭＳ Ｐゴシック"/>
      <family val="3"/>
      <charset val="128"/>
    </font>
    <font>
      <b/>
      <sz val="11"/>
      <color theme="1"/>
      <name val="ＭＳ Ｐゴシック"/>
      <family val="3"/>
      <charset val="128"/>
      <scheme val="minor"/>
    </font>
    <font>
      <sz val="8"/>
      <color theme="1"/>
      <name val="ＭＳ Ｐゴシック"/>
      <family val="2"/>
      <charset val="128"/>
      <scheme val="minor"/>
    </font>
    <font>
      <sz val="11"/>
      <name val="ＭＳ Ｐゴシック"/>
      <family val="2"/>
      <charset val="128"/>
      <scheme val="minor"/>
    </font>
    <font>
      <b/>
      <sz val="12"/>
      <color rgb="FFFF0000"/>
      <name val="Century"/>
      <family val="1"/>
    </font>
    <font>
      <b/>
      <sz val="12"/>
      <color rgb="FFFF0000"/>
      <name val="ＭＳ Ｐゴシック"/>
      <family val="3"/>
      <charset val="128"/>
      <scheme val="minor"/>
    </font>
    <font>
      <b/>
      <sz val="12"/>
      <color rgb="FFFF0000"/>
      <name val="Century"/>
      <family val="3"/>
    </font>
    <font>
      <sz val="10"/>
      <name val="ＭＳ Ｐ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bottom style="medium">
        <color auto="1"/>
      </bottom>
      <diagonal/>
    </border>
    <border>
      <left style="thin">
        <color indexed="64"/>
      </left>
      <right style="medium">
        <color indexed="64"/>
      </right>
      <top/>
      <bottom style="medium">
        <color indexed="64"/>
      </bottom>
      <diagonal/>
    </border>
    <border>
      <left style="medium">
        <color auto="1"/>
      </left>
      <right style="thin">
        <color indexed="64"/>
      </right>
      <top style="medium">
        <color auto="1"/>
      </top>
      <bottom style="hair">
        <color auto="1"/>
      </bottom>
      <diagonal/>
    </border>
    <border>
      <left style="thin">
        <color indexed="64"/>
      </left>
      <right style="medium">
        <color auto="1"/>
      </right>
      <top style="medium">
        <color auto="1"/>
      </top>
      <bottom style="hair">
        <color auto="1"/>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26" fillId="0" borderId="0" applyNumberFormat="0" applyFill="0" applyBorder="0" applyAlignment="0" applyProtection="0">
      <alignment vertical="top"/>
      <protection locked="0"/>
    </xf>
  </cellStyleXfs>
  <cellXfs count="207">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26" fillId="0" borderId="0" xfId="2" applyNumberFormat="1" applyAlignment="1" applyProtection="1">
      <alignment vertical="center"/>
    </xf>
    <xf numFmtId="0" fontId="5" fillId="0" borderId="0" xfId="0" applyFont="1">
      <alignmen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top"/>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25" fillId="0" borderId="1" xfId="0" applyFont="1" applyBorder="1" applyAlignment="1">
      <alignment horizontal="center" vertical="center" shrinkToFit="1"/>
    </xf>
    <xf numFmtId="0" fontId="24" fillId="0" borderId="1" xfId="0" applyFont="1" applyBorder="1" applyAlignment="1">
      <alignment horizontal="center" vertical="center" shrinkToFit="1"/>
    </xf>
    <xf numFmtId="49" fontId="25" fillId="0" borderId="1" xfId="0" applyNumberFormat="1" applyFont="1" applyBorder="1" applyAlignment="1">
      <alignment horizontal="center" vertical="center" shrinkToFit="1"/>
    </xf>
    <xf numFmtId="14" fontId="25" fillId="0" borderId="1" xfId="0" applyNumberFormat="1" applyFont="1" applyBorder="1" applyAlignment="1">
      <alignment horizontal="center" vertical="center" shrinkToFit="1"/>
    </xf>
    <xf numFmtId="0" fontId="0" fillId="0" borderId="1" xfId="0" applyBorder="1" applyAlignment="1">
      <alignment horizontal="center" vertical="center" shrinkToFit="1"/>
    </xf>
    <xf numFmtId="49" fontId="7" fillId="0" borderId="1" xfId="0" applyNumberFormat="1" applyFont="1" applyBorder="1" applyAlignment="1">
      <alignment horizontal="right" vertical="center" shrinkToFit="1"/>
    </xf>
    <xf numFmtId="14" fontId="7" fillId="0" borderId="1" xfId="0" applyNumberFormat="1" applyFont="1" applyBorder="1" applyAlignment="1">
      <alignment horizontal="right" vertical="center" shrinkToFit="1"/>
    </xf>
    <xf numFmtId="0" fontId="7" fillId="0" borderId="1" xfId="0" applyFont="1" applyBorder="1" applyAlignment="1">
      <alignment horizontal="center" vertical="center" shrinkToFit="1"/>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0" fillId="0" borderId="1" xfId="0" applyBorder="1" applyAlignment="1">
      <alignment horizontal="right" vertical="center" shrinkToFit="1"/>
    </xf>
    <xf numFmtId="49" fontId="0" fillId="0" borderId="1" xfId="0" applyNumberFormat="1" applyBorder="1" applyAlignment="1">
      <alignment horizontal="center" vertical="center" shrinkToFit="1"/>
    </xf>
    <xf numFmtId="0" fontId="6"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38" fontId="13" fillId="0" borderId="0" xfId="1" applyFont="1" applyProtection="1">
      <alignment vertical="center"/>
    </xf>
    <xf numFmtId="38" fontId="3" fillId="0" borderId="0" xfId="1" applyFont="1" applyProtection="1">
      <alignment vertical="center"/>
    </xf>
    <xf numFmtId="38" fontId="14" fillId="0" borderId="0" xfId="1" applyFont="1" applyFill="1" applyBorder="1" applyAlignment="1" applyProtection="1">
      <alignment horizontal="center" vertical="center"/>
    </xf>
    <xf numFmtId="38" fontId="15" fillId="0" borderId="0" xfId="1" applyFont="1" applyBorder="1" applyAlignment="1" applyProtection="1">
      <alignment horizontal="center" vertical="center"/>
    </xf>
    <xf numFmtId="38" fontId="16" fillId="0" borderId="0" xfId="1" applyFont="1" applyProtection="1">
      <alignment vertical="center"/>
    </xf>
    <xf numFmtId="38" fontId="18" fillId="0" borderId="0" xfId="1" applyFont="1" applyProtection="1">
      <alignment vertical="center"/>
    </xf>
    <xf numFmtId="38" fontId="11" fillId="0" borderId="1" xfId="1" applyFont="1" applyBorder="1" applyAlignment="1" applyProtection="1">
      <alignment horizontal="right" vertical="center"/>
    </xf>
    <xf numFmtId="38" fontId="3" fillId="0" borderId="1" xfId="1" applyFont="1" applyBorder="1" applyAlignment="1" applyProtection="1">
      <alignment horizontal="center" vertical="center"/>
    </xf>
    <xf numFmtId="38" fontId="11" fillId="0" borderId="1" xfId="1" applyFont="1" applyBorder="1" applyProtection="1">
      <alignment vertical="center"/>
    </xf>
    <xf numFmtId="38" fontId="3" fillId="0" borderId="1" xfId="1" applyFont="1" applyBorder="1" applyProtection="1">
      <alignment vertical="center"/>
    </xf>
    <xf numFmtId="38" fontId="19" fillId="0" borderId="1" xfId="1" applyFont="1" applyBorder="1" applyProtection="1">
      <alignment vertical="center"/>
    </xf>
    <xf numFmtId="0" fontId="31" fillId="0" borderId="1" xfId="0" applyFont="1" applyBorder="1" applyAlignment="1">
      <alignment horizontal="center" vertical="center" shrinkToFit="1"/>
    </xf>
    <xf numFmtId="38" fontId="32" fillId="0" borderId="0" xfId="1" applyFont="1" applyBorder="1" applyAlignment="1" applyProtection="1">
      <alignment vertical="center"/>
    </xf>
    <xf numFmtId="0" fontId="7" fillId="0" borderId="2" xfId="0" applyFont="1" applyBorder="1" applyAlignment="1">
      <alignment horizontal="center" vertical="center" shrinkToFit="1"/>
    </xf>
    <xf numFmtId="0" fontId="24" fillId="0" borderId="10" xfId="0" applyFont="1" applyBorder="1" applyAlignment="1">
      <alignment horizontal="center" vertical="center" shrinkToFit="1"/>
    </xf>
    <xf numFmtId="0" fontId="7" fillId="0" borderId="18" xfId="0" applyFont="1" applyBorder="1" applyAlignment="1">
      <alignment horizontal="center" vertical="center"/>
    </xf>
    <xf numFmtId="0" fontId="5" fillId="0" borderId="24" xfId="0" applyFont="1" applyBorder="1" applyAlignment="1">
      <alignment horizontal="center" vertical="center"/>
    </xf>
    <xf numFmtId="0" fontId="8" fillId="0" borderId="0" xfId="0" applyFont="1" applyAlignment="1">
      <alignment horizontal="center" vertical="center"/>
    </xf>
    <xf numFmtId="0" fontId="25" fillId="0" borderId="0" xfId="0" applyFont="1" applyAlignment="1">
      <alignment horizontal="center" vertical="center"/>
    </xf>
    <xf numFmtId="38" fontId="5" fillId="0" borderId="0" xfId="1" applyFont="1" applyBorder="1" applyProtection="1">
      <alignment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0" fillId="0" borderId="0" xfId="0" applyFont="1" applyAlignment="1">
      <alignment horizontal="center" vertical="center"/>
    </xf>
    <xf numFmtId="0" fontId="5" fillId="0" borderId="21" xfId="0" applyFont="1" applyBorder="1" applyAlignment="1">
      <alignment horizontal="center" vertical="center"/>
    </xf>
    <xf numFmtId="0" fontId="0" fillId="0" borderId="15" xfId="0" applyBorder="1" applyAlignment="1">
      <alignment horizontal="center" vertical="center"/>
    </xf>
    <xf numFmtId="49" fontId="0" fillId="0" borderId="6" xfId="0" applyNumberFormat="1" applyBorder="1" applyAlignment="1">
      <alignment horizontal="center" vertical="center"/>
    </xf>
    <xf numFmtId="49" fontId="0" fillId="0" borderId="0" xfId="0" applyNumberFormat="1" applyAlignment="1">
      <alignment vertical="center" shrinkToFit="1"/>
    </xf>
    <xf numFmtId="38" fontId="29" fillId="0" borderId="0" xfId="1" applyFont="1" applyBorder="1" applyAlignment="1" applyProtection="1">
      <alignment vertical="center"/>
    </xf>
    <xf numFmtId="38" fontId="3" fillId="0" borderId="0" xfId="1" applyFont="1" applyBorder="1" applyAlignment="1" applyProtection="1">
      <alignment vertical="center"/>
    </xf>
    <xf numFmtId="38" fontId="3" fillId="0" borderId="0" xfId="1" applyFont="1" applyBorder="1" applyAlignment="1" applyProtection="1">
      <alignment horizontal="center" vertical="center" textRotation="255"/>
    </xf>
    <xf numFmtId="0" fontId="0" fillId="0" borderId="7" xfId="0" applyBorder="1" applyAlignment="1">
      <alignment horizontal="center" vertical="center"/>
    </xf>
    <xf numFmtId="0" fontId="0" fillId="0" borderId="25" xfId="0" applyBorder="1" applyAlignment="1">
      <alignment horizontal="center" vertical="center"/>
    </xf>
    <xf numFmtId="177" fontId="0" fillId="0" borderId="0" xfId="0" quotePrefix="1" applyNumberFormat="1" applyAlignment="1">
      <alignment horizontal="right" vertical="center"/>
    </xf>
    <xf numFmtId="0" fontId="5" fillId="0" borderId="13" xfId="0" applyFont="1" applyBorder="1" applyAlignment="1">
      <alignment horizontal="center" vertical="center"/>
    </xf>
    <xf numFmtId="42" fontId="5" fillId="0" borderId="1" xfId="1" applyNumberFormat="1" applyFont="1" applyBorder="1" applyProtection="1">
      <alignment vertical="center"/>
    </xf>
    <xf numFmtId="42" fontId="5" fillId="0" borderId="1" xfId="0" applyNumberFormat="1" applyFont="1" applyBorder="1">
      <alignment vertical="center"/>
    </xf>
    <xf numFmtId="0" fontId="7" fillId="0" borderId="0" xfId="0" applyFont="1" applyAlignment="1">
      <alignment vertical="center" wrapText="1"/>
    </xf>
    <xf numFmtId="0" fontId="7" fillId="0" borderId="23" xfId="0" applyFont="1" applyBorder="1">
      <alignment vertical="center"/>
    </xf>
    <xf numFmtId="14" fontId="7" fillId="0" borderId="18" xfId="0" applyNumberFormat="1" applyFont="1" applyBorder="1" applyAlignment="1">
      <alignment horizontal="center" vertical="center"/>
    </xf>
    <xf numFmtId="0" fontId="0" fillId="4" borderId="9" xfId="0" applyFill="1" applyBorder="1" applyProtection="1">
      <alignment vertical="center"/>
      <protection locked="0"/>
    </xf>
    <xf numFmtId="177" fontId="0" fillId="4" borderId="19" xfId="0" quotePrefix="1" applyNumberFormat="1" applyFill="1" applyBorder="1" applyAlignment="1" applyProtection="1">
      <alignment horizontal="right" vertical="center"/>
      <protection locked="0"/>
    </xf>
    <xf numFmtId="0" fontId="0" fillId="4" borderId="19"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49" fontId="8" fillId="4" borderId="1" xfId="0" applyNumberFormat="1" applyFont="1" applyFill="1" applyBorder="1" applyAlignment="1" applyProtection="1">
      <alignment horizontal="right" vertical="center" shrinkToFit="1"/>
      <protection locked="0"/>
    </xf>
    <xf numFmtId="14" fontId="8" fillId="4" borderId="1" xfId="0" applyNumberFormat="1" applyFont="1" applyFill="1" applyBorder="1" applyAlignment="1" applyProtection="1">
      <alignment horizontal="right" vertical="center" shrinkToFit="1"/>
      <protection locked="0"/>
    </xf>
    <xf numFmtId="0" fontId="8" fillId="4" borderId="1"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20" fillId="0" borderId="0" xfId="0" applyFont="1">
      <alignment vertical="center"/>
    </xf>
    <xf numFmtId="49" fontId="5" fillId="0" borderId="0" xfId="0" applyNumberFormat="1" applyFont="1">
      <alignment vertical="center"/>
    </xf>
    <xf numFmtId="0" fontId="7" fillId="0" borderId="0" xfId="0" applyFont="1">
      <alignment vertical="center"/>
    </xf>
    <xf numFmtId="38" fontId="22" fillId="0" borderId="0" xfId="1" applyFont="1" applyFill="1" applyBorder="1" applyAlignment="1" applyProtection="1">
      <alignment vertical="center"/>
    </xf>
    <xf numFmtId="49" fontId="7" fillId="0" borderId="23" xfId="0" applyNumberFormat="1" applyFont="1" applyBorder="1">
      <alignment vertical="center"/>
    </xf>
    <xf numFmtId="49" fontId="0" fillId="4" borderId="3" xfId="0" applyNumberFormat="1"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7" fillId="0" borderId="10" xfId="0" applyFont="1" applyBorder="1" applyAlignment="1">
      <alignment horizontal="left" vertical="center" shrinkToFit="1"/>
    </xf>
    <xf numFmtId="0" fontId="8" fillId="4" borderId="10" xfId="0" applyFont="1" applyFill="1" applyBorder="1" applyAlignment="1" applyProtection="1">
      <alignment horizontal="left" vertical="center" shrinkToFit="1"/>
      <protection locked="0"/>
    </xf>
    <xf numFmtId="0" fontId="7" fillId="0" borderId="8" xfId="0" applyFont="1" applyBorder="1" applyAlignment="1">
      <alignment horizontal="left" vertical="center" shrinkToFit="1"/>
    </xf>
    <xf numFmtId="0" fontId="0" fillId="4" borderId="8" xfId="0" applyFill="1" applyBorder="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14" fontId="8" fillId="0" borderId="0" xfId="0" applyNumberFormat="1" applyFont="1" applyAlignment="1">
      <alignment horizontal="center" vertical="center"/>
    </xf>
    <xf numFmtId="0" fontId="8" fillId="0" borderId="0" xfId="0" applyFont="1">
      <alignment vertical="center"/>
    </xf>
    <xf numFmtId="0" fontId="0" fillId="0" borderId="15" xfId="0" applyBorder="1" applyAlignment="1">
      <alignment horizontal="center" vertical="center" wrapText="1"/>
    </xf>
    <xf numFmtId="42" fontId="20" fillId="0" borderId="0" xfId="0" applyNumberFormat="1" applyFont="1" applyAlignment="1">
      <alignment horizontal="center" vertical="center"/>
    </xf>
    <xf numFmtId="42" fontId="5" fillId="0" borderId="0" xfId="0" applyNumberFormat="1" applyFont="1">
      <alignment vertical="center"/>
    </xf>
    <xf numFmtId="42" fontId="7" fillId="0" borderId="0" xfId="0" applyNumberFormat="1" applyFont="1" applyAlignment="1">
      <alignment horizontal="center" vertical="center"/>
    </xf>
    <xf numFmtId="42" fontId="25" fillId="0" borderId="1" xfId="0" applyNumberFormat="1" applyFont="1" applyBorder="1" applyAlignment="1">
      <alignment horizontal="center" vertical="center"/>
    </xf>
    <xf numFmtId="42" fontId="0" fillId="0" borderId="0" xfId="0" applyNumberFormat="1">
      <alignment vertical="center"/>
    </xf>
    <xf numFmtId="0" fontId="0" fillId="0" borderId="10" xfId="0" applyBorder="1" applyAlignment="1">
      <alignment horizontal="center" vertical="center"/>
    </xf>
    <xf numFmtId="0" fontId="0" fillId="0" borderId="14" xfId="0" applyBorder="1">
      <alignment vertical="center"/>
    </xf>
    <xf numFmtId="0" fontId="5" fillId="0" borderId="33" xfId="0" applyFont="1" applyBorder="1">
      <alignment vertical="center"/>
    </xf>
    <xf numFmtId="0" fontId="0" fillId="0" borderId="26" xfId="0" applyBorder="1">
      <alignment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27" xfId="0" applyBorder="1">
      <alignment vertical="center"/>
    </xf>
    <xf numFmtId="0" fontId="0" fillId="0" borderId="4" xfId="0" applyBorder="1">
      <alignment vertical="center"/>
    </xf>
    <xf numFmtId="0" fontId="0" fillId="0" borderId="16" xfId="0" applyBorder="1" applyAlignment="1">
      <alignment horizontal="center" vertical="center" wrapText="1"/>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40" fillId="4" borderId="30" xfId="0" applyFont="1" applyFill="1" applyBorder="1" applyProtection="1">
      <alignment vertical="center"/>
      <protection locked="0"/>
    </xf>
    <xf numFmtId="0" fontId="40" fillId="4" borderId="28" xfId="0" applyFont="1" applyFill="1" applyBorder="1" applyProtection="1">
      <alignment vertical="center"/>
      <protection locked="0"/>
    </xf>
    <xf numFmtId="0" fontId="40" fillId="4" borderId="31" xfId="0" applyFont="1" applyFill="1" applyBorder="1" applyProtection="1">
      <alignment vertical="center"/>
      <protection locked="0"/>
    </xf>
    <xf numFmtId="0" fontId="40" fillId="4" borderId="10" xfId="0" applyFont="1" applyFill="1" applyBorder="1" applyProtection="1">
      <alignment vertical="center"/>
      <protection locked="0"/>
    </xf>
    <xf numFmtId="0" fontId="40" fillId="4" borderId="35" xfId="0" applyFont="1" applyFill="1" applyBorder="1" applyProtection="1">
      <alignment vertical="center"/>
      <protection locked="0"/>
    </xf>
    <xf numFmtId="0" fontId="40" fillId="4" borderId="34" xfId="0" applyFont="1" applyFill="1" applyBorder="1" applyProtection="1">
      <alignment vertical="center"/>
      <protection locked="0"/>
    </xf>
    <xf numFmtId="0" fontId="40" fillId="4" borderId="36" xfId="0" applyFont="1" applyFill="1" applyBorder="1" applyProtection="1">
      <alignment vertical="center"/>
      <protection locked="0"/>
    </xf>
    <xf numFmtId="0" fontId="40" fillId="4" borderId="37" xfId="0" applyFont="1" applyFill="1" applyBorder="1" applyProtection="1">
      <alignment vertical="center"/>
      <protection locked="0"/>
    </xf>
    <xf numFmtId="0" fontId="40" fillId="4" borderId="38" xfId="0" applyFont="1" applyFill="1" applyBorder="1" applyProtection="1">
      <alignment vertical="center"/>
      <protection locked="0"/>
    </xf>
    <xf numFmtId="38" fontId="3" fillId="0" borderId="0" xfId="1" applyFont="1" applyFill="1" applyBorder="1" applyAlignment="1" applyProtection="1">
      <alignment horizontal="center" vertical="center"/>
    </xf>
    <xf numFmtId="38" fontId="3" fillId="0" borderId="0" xfId="1" applyFont="1" applyBorder="1" applyProtection="1">
      <alignment vertical="center"/>
    </xf>
    <xf numFmtId="38" fontId="16" fillId="0" borderId="0" xfId="1" applyFont="1" applyBorder="1" applyAlignment="1" applyProtection="1">
      <alignment vertical="center"/>
    </xf>
    <xf numFmtId="38" fontId="3" fillId="0" borderId="0" xfId="1" applyFont="1" applyBorder="1" applyAlignment="1" applyProtection="1">
      <alignment horizontal="left" vertical="center" indent="1"/>
    </xf>
    <xf numFmtId="176" fontId="3" fillId="0" borderId="0" xfId="1" applyNumberFormat="1" applyFont="1" applyBorder="1" applyAlignment="1" applyProtection="1">
      <alignment horizontal="right" vertical="center"/>
    </xf>
    <xf numFmtId="38" fontId="6" fillId="0" borderId="0" xfId="1" applyFont="1" applyBorder="1" applyProtection="1">
      <alignment vertical="center"/>
    </xf>
    <xf numFmtId="38" fontId="3" fillId="0" borderId="0" xfId="1" applyFont="1" applyBorder="1" applyAlignment="1" applyProtection="1">
      <alignment vertical="center" shrinkToFit="1"/>
    </xf>
    <xf numFmtId="38" fontId="16" fillId="0" borderId="0" xfId="1" applyFont="1" applyBorder="1" applyAlignment="1" applyProtection="1">
      <alignment horizontal="center" vertical="center"/>
    </xf>
    <xf numFmtId="176" fontId="17" fillId="0" borderId="0" xfId="1" applyNumberFormat="1" applyFont="1" applyBorder="1" applyAlignment="1" applyProtection="1">
      <alignment horizontal="right" vertical="center"/>
    </xf>
    <xf numFmtId="38" fontId="18" fillId="0" borderId="0" xfId="1" applyFont="1" applyBorder="1" applyProtection="1">
      <alignment vertical="center"/>
    </xf>
    <xf numFmtId="42" fontId="5" fillId="0" borderId="0" xfId="0" applyNumberFormat="1" applyFont="1" applyAlignment="1">
      <alignment horizontal="right" vertical="center"/>
    </xf>
    <xf numFmtId="0" fontId="8" fillId="0" borderId="10" xfId="0" applyFont="1" applyBorder="1" applyAlignment="1">
      <alignment horizontal="centerContinuous" vertical="center" shrinkToFit="1"/>
    </xf>
    <xf numFmtId="0" fontId="8" fillId="0" borderId="2" xfId="0" applyFont="1" applyBorder="1" applyAlignment="1">
      <alignment horizontal="centerContinuous" vertical="center" shrinkToFit="1"/>
    </xf>
    <xf numFmtId="0" fontId="8" fillId="0" borderId="11" xfId="0" applyFont="1" applyBorder="1" applyAlignment="1">
      <alignment horizontal="centerContinuous" vertical="center" shrinkToFit="1"/>
    </xf>
    <xf numFmtId="0" fontId="25"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5" fillId="0" borderId="39" xfId="0" applyFont="1" applyBorder="1">
      <alignment vertical="center"/>
    </xf>
    <xf numFmtId="0" fontId="5" fillId="0" borderId="40" xfId="0" applyFont="1" applyBorder="1">
      <alignment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8" fillId="4" borderId="39" xfId="0" applyFont="1" applyFill="1" applyBorder="1" applyAlignment="1" applyProtection="1">
      <alignment horizontal="center" vertical="center" shrinkToFit="1"/>
      <protection locked="0"/>
    </xf>
    <xf numFmtId="0" fontId="8" fillId="4" borderId="40" xfId="0" applyFont="1" applyFill="1" applyBorder="1" applyAlignment="1" applyProtection="1">
      <alignment horizontal="center" vertical="center" shrinkToFit="1"/>
      <protection locked="0"/>
    </xf>
    <xf numFmtId="0" fontId="8" fillId="0" borderId="39" xfId="0" applyFont="1" applyBorder="1" applyAlignment="1">
      <alignment horizontal="centerContinuous" vertical="center" shrinkToFit="1"/>
    </xf>
    <xf numFmtId="0" fontId="8" fillId="0" borderId="40" xfId="0" applyFont="1" applyBorder="1" applyAlignment="1">
      <alignment horizontal="centerContinuous" vertical="center" shrinkToFit="1"/>
    </xf>
    <xf numFmtId="0" fontId="25" fillId="0" borderId="43" xfId="0" applyFont="1" applyBorder="1" applyAlignment="1">
      <alignment horizontal="center" vertical="center" shrinkToFit="1"/>
    </xf>
    <xf numFmtId="0" fontId="5" fillId="0" borderId="43" xfId="0" applyFont="1" applyBorder="1">
      <alignment vertical="center"/>
    </xf>
    <xf numFmtId="0" fontId="8" fillId="0" borderId="44" xfId="0" applyFont="1" applyBorder="1" applyAlignment="1">
      <alignment horizontal="centerContinuous" vertical="center" shrinkToFit="1"/>
    </xf>
    <xf numFmtId="0" fontId="8" fillId="0" borderId="43" xfId="0" applyFont="1" applyBorder="1" applyAlignment="1">
      <alignment horizontal="centerContinuous" vertical="center" shrinkToFit="1"/>
    </xf>
    <xf numFmtId="0" fontId="7" fillId="0" borderId="43" xfId="0" applyFont="1" applyBorder="1" applyAlignment="1">
      <alignment horizontal="center" vertical="center" shrinkToFit="1"/>
    </xf>
    <xf numFmtId="0" fontId="8" fillId="4" borderId="43" xfId="0" applyFont="1" applyFill="1" applyBorder="1" applyAlignment="1" applyProtection="1">
      <alignment horizontal="center" vertical="center" shrinkToFit="1"/>
      <protection locked="0"/>
    </xf>
    <xf numFmtId="0" fontId="5" fillId="0" borderId="12" xfId="0" applyFont="1" applyBorder="1" applyAlignment="1">
      <alignment horizontal="center" vertical="center"/>
    </xf>
    <xf numFmtId="0" fontId="0" fillId="0" borderId="20" xfId="0" applyBorder="1" applyAlignment="1">
      <alignment horizontal="center" vertical="center"/>
    </xf>
    <xf numFmtId="0" fontId="0" fillId="4" borderId="1" xfId="0" applyFill="1" applyBorder="1" applyAlignment="1" applyProtection="1">
      <alignment horizontal="center" vertical="center"/>
      <protection locked="0"/>
    </xf>
    <xf numFmtId="42" fontId="7" fillId="0" borderId="1" xfId="1" applyNumberFormat="1" applyFont="1" applyBorder="1" applyProtection="1">
      <alignment vertical="center"/>
    </xf>
    <xf numFmtId="0" fontId="7" fillId="0" borderId="24" xfId="0" applyFont="1" applyBorder="1">
      <alignment vertical="center"/>
    </xf>
    <xf numFmtId="0" fontId="5" fillId="0" borderId="24" xfId="0" applyFont="1" applyBorder="1">
      <alignment vertical="center"/>
    </xf>
    <xf numFmtId="0" fontId="20" fillId="0" borderId="0" xfId="0" applyFont="1" applyBorder="1">
      <alignment vertical="center"/>
    </xf>
    <xf numFmtId="38" fontId="3" fillId="2" borderId="1" xfId="1" applyFont="1" applyFill="1" applyBorder="1" applyAlignment="1" applyProtection="1">
      <alignment horizontal="right" vertical="center"/>
      <protection locked="0"/>
    </xf>
    <xf numFmtId="38" fontId="39" fillId="0" borderId="45" xfId="1" applyFont="1" applyBorder="1" applyAlignment="1" applyProtection="1">
      <alignment horizontal="center" vertical="center" wrapText="1" shrinkToFit="1"/>
    </xf>
    <xf numFmtId="38" fontId="3" fillId="0" borderId="35" xfId="1" applyFont="1" applyBorder="1" applyAlignment="1" applyProtection="1">
      <alignment horizontal="center" vertical="center"/>
    </xf>
    <xf numFmtId="38" fontId="3" fillId="4" borderId="45" xfId="1" applyFont="1" applyFill="1" applyBorder="1" applyProtection="1">
      <alignment vertical="center"/>
      <protection locked="0"/>
    </xf>
    <xf numFmtId="38" fontId="3" fillId="4" borderId="35" xfId="1" applyFont="1" applyFill="1" applyBorder="1" applyProtection="1">
      <alignment vertical="center"/>
      <protection locked="0"/>
    </xf>
    <xf numFmtId="176" fontId="16" fillId="3" borderId="30" xfId="1" applyNumberFormat="1" applyFont="1" applyFill="1" applyBorder="1" applyAlignment="1" applyProtection="1">
      <alignment horizontal="right" vertical="center"/>
    </xf>
    <xf numFmtId="176" fontId="3" fillId="0" borderId="1" xfId="1" applyNumberFormat="1" applyFont="1" applyFill="1" applyBorder="1" applyAlignment="1" applyProtection="1">
      <alignment horizontal="right" vertical="center"/>
    </xf>
    <xf numFmtId="176" fontId="3" fillId="0" borderId="1" xfId="1" applyNumberFormat="1" applyFont="1" applyBorder="1" applyAlignment="1" applyProtection="1">
      <alignment horizontal="right" vertical="center"/>
    </xf>
    <xf numFmtId="176" fontId="3" fillId="0" borderId="46" xfId="1" applyNumberFormat="1" applyFont="1" applyFill="1" applyBorder="1" applyAlignment="1" applyProtection="1">
      <alignment horizontal="right" vertical="center"/>
    </xf>
    <xf numFmtId="38" fontId="3" fillId="0" borderId="1" xfId="1" applyFont="1" applyFill="1" applyBorder="1" applyAlignment="1" applyProtection="1">
      <alignment horizontal="right" vertical="center"/>
    </xf>
    <xf numFmtId="38" fontId="28" fillId="4" borderId="0" xfId="1" applyFont="1" applyFill="1" applyBorder="1" applyAlignment="1" applyProtection="1">
      <alignment vertical="center"/>
    </xf>
    <xf numFmtId="38" fontId="28" fillId="0" borderId="0" xfId="1" applyFont="1" applyFill="1" applyBorder="1" applyAlignment="1" applyProtection="1">
      <alignment vertical="center"/>
    </xf>
    <xf numFmtId="38" fontId="28" fillId="0" borderId="0" xfId="1" applyFont="1" applyFill="1" applyBorder="1" applyAlignment="1" applyProtection="1">
      <alignment horizontal="right" vertical="center"/>
    </xf>
    <xf numFmtId="38" fontId="3" fillId="0" borderId="0" xfId="1" applyFont="1" applyFill="1" applyProtection="1">
      <alignment vertical="center"/>
    </xf>
    <xf numFmtId="38" fontId="3" fillId="0" borderId="0" xfId="1" applyFont="1" applyAlignment="1" applyProtection="1">
      <alignment vertical="center"/>
    </xf>
    <xf numFmtId="38" fontId="3" fillId="0" borderId="0" xfId="1" applyFont="1" applyAlignment="1" applyProtection="1"/>
    <xf numFmtId="0" fontId="36" fillId="0" borderId="0" xfId="0" applyFont="1" applyAlignment="1" applyProtection="1">
      <alignment horizontal="left" vertical="center"/>
    </xf>
    <xf numFmtId="0" fontId="30" fillId="0" borderId="0" xfId="0" applyFont="1" applyProtection="1">
      <alignment vertical="center"/>
    </xf>
    <xf numFmtId="0" fontId="37" fillId="0" borderId="0" xfId="0" applyFont="1" applyAlignment="1" applyProtection="1">
      <alignment vertical="center" shrinkToFit="1"/>
    </xf>
    <xf numFmtId="38" fontId="3" fillId="0" borderId="0" xfId="1" applyFont="1" applyBorder="1" applyAlignment="1" applyProtection="1">
      <alignment horizontal="right" vertical="center"/>
    </xf>
    <xf numFmtId="38" fontId="3" fillId="0" borderId="0" xfId="1" applyFont="1" applyBorder="1" applyAlignment="1" applyProtection="1">
      <alignment horizontal="center" vertical="center"/>
    </xf>
    <xf numFmtId="49" fontId="23" fillId="0" borderId="0" xfId="0" applyNumberFormat="1" applyFont="1" applyAlignment="1" applyProtection="1">
      <alignment horizontal="right" vertical="center" wrapText="1"/>
    </xf>
    <xf numFmtId="49" fontId="0" fillId="0" borderId="6" xfId="0" applyNumberFormat="1" applyBorder="1" applyAlignment="1" applyProtection="1">
      <alignment horizontal="centerContinuous" vertical="center"/>
    </xf>
    <xf numFmtId="0" fontId="0" fillId="0" borderId="7" xfId="0" applyBorder="1" applyAlignment="1" applyProtection="1">
      <alignment horizontal="centerContinuous" vertical="center"/>
    </xf>
    <xf numFmtId="0" fontId="0" fillId="0" borderId="0" xfId="0" applyAlignment="1" applyProtection="1">
      <alignment horizontal="right" vertical="center"/>
    </xf>
    <xf numFmtId="178" fontId="3" fillId="0" borderId="0" xfId="1" applyNumberFormat="1" applyFont="1" applyBorder="1" applyAlignment="1" applyProtection="1">
      <alignment horizontal="center" vertical="center"/>
    </xf>
    <xf numFmtId="49" fontId="0" fillId="0" borderId="0" xfId="0" applyNumberFormat="1" applyAlignment="1" applyProtection="1">
      <alignment horizontal="right" vertical="center" shrinkToFit="1"/>
    </xf>
    <xf numFmtId="0" fontId="34" fillId="0" borderId="0" xfId="0" applyFont="1" applyAlignment="1" applyProtection="1">
      <alignment horizontal="right" vertical="center" wrapText="1"/>
    </xf>
    <xf numFmtId="0" fontId="0" fillId="0" borderId="0" xfId="0" applyProtection="1">
      <alignment vertical="center"/>
    </xf>
    <xf numFmtId="0" fontId="0" fillId="0" borderId="1" xfId="0" applyBorder="1" applyProtection="1">
      <alignment vertical="center"/>
    </xf>
    <xf numFmtId="49" fontId="0" fillId="0" borderId="1" xfId="0" applyNumberFormat="1" applyBorder="1" applyAlignment="1" applyProtection="1">
      <alignment horizontal="center" vertical="center"/>
    </xf>
    <xf numFmtId="49" fontId="0" fillId="0" borderId="1" xfId="0" applyNumberFormat="1" applyBorder="1" applyProtection="1">
      <alignment vertical="center"/>
    </xf>
    <xf numFmtId="0" fontId="0" fillId="0" borderId="0" xfId="0" applyAlignment="1" applyProtection="1">
      <alignment horizontal="right" vertical="center"/>
    </xf>
    <xf numFmtId="0" fontId="0" fillId="0" borderId="5" xfId="0" applyBorder="1" applyAlignment="1" applyProtection="1">
      <alignment horizontal="right" vertical="center"/>
    </xf>
    <xf numFmtId="0" fontId="0" fillId="0" borderId="5" xfId="0" applyBorder="1" applyAlignment="1" applyProtection="1">
      <alignment horizontal="right"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10" fillId="0" borderId="0" xfId="0" applyFont="1" applyAlignment="1" applyProtection="1">
      <alignment horizontal="left" vertical="center"/>
    </xf>
    <xf numFmtId="0" fontId="0" fillId="0" borderId="0" xfId="0" applyAlignment="1" applyProtection="1">
      <alignment horizontal="center" vertical="center"/>
    </xf>
    <xf numFmtId="0" fontId="27" fillId="0" borderId="1" xfId="0" applyFont="1" applyBorder="1" applyAlignment="1" applyProtection="1">
      <alignment vertical="center" shrinkToFit="1"/>
    </xf>
    <xf numFmtId="56" fontId="35" fillId="0" borderId="1" xfId="0" applyNumberFormat="1" applyFont="1" applyBorder="1" applyAlignment="1" applyProtection="1">
      <alignment horizontal="center" vertical="center" shrinkToFit="1"/>
    </xf>
    <xf numFmtId="0" fontId="21"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49" fontId="0" fillId="0" borderId="0" xfId="0" applyNumberFormat="1" applyProtection="1">
      <alignment vertical="center"/>
    </xf>
    <xf numFmtId="49" fontId="27" fillId="0" borderId="0" xfId="0" applyNumberFormat="1" applyFont="1" applyProtection="1">
      <alignment vertical="center"/>
    </xf>
    <xf numFmtId="49" fontId="7" fillId="0" borderId="0" xfId="0" applyNumberFormat="1" applyFont="1" applyProtection="1">
      <alignment vertical="center"/>
    </xf>
    <xf numFmtId="49" fontId="0" fillId="0" borderId="0" xfId="0" applyNumberFormat="1" applyAlignment="1" applyProtection="1">
      <alignment horizontal="left" vertical="center"/>
    </xf>
    <xf numFmtId="49" fontId="33" fillId="0" borderId="0" xfId="0" applyNumberFormat="1" applyFont="1" applyProtection="1">
      <alignment vertical="center"/>
    </xf>
    <xf numFmtId="49" fontId="20" fillId="0" borderId="0" xfId="0" applyNumberFormat="1" applyFont="1" applyProtection="1">
      <alignment vertical="center"/>
    </xf>
    <xf numFmtId="49" fontId="2" fillId="0" borderId="0" xfId="0" applyNumberFormat="1" applyFont="1" applyAlignment="1" applyProtection="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kai@jks.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
  <sheetViews>
    <sheetView tabSelected="1" workbookViewId="0">
      <selection activeCell="B6" sqref="B6"/>
    </sheetView>
  </sheetViews>
  <sheetFormatPr defaultColWidth="9" defaultRowHeight="20.25" customHeight="1" x14ac:dyDescent="0.2"/>
  <cols>
    <col min="1" max="1" width="14" style="200" bestFit="1" customWidth="1"/>
    <col min="2" max="2" width="50.6328125" style="200" customWidth="1"/>
    <col min="3" max="4" width="9.08984375" style="200" customWidth="1"/>
    <col min="5" max="16384" width="9" style="200"/>
  </cols>
  <sheetData>
    <row r="1" spans="1:7" s="205" customFormat="1" ht="20.25" customHeight="1" x14ac:dyDescent="0.2">
      <c r="A1" s="205" t="s">
        <v>170</v>
      </c>
    </row>
    <row r="2" spans="1:7" s="205" customFormat="1" ht="20.25" customHeight="1" x14ac:dyDescent="0.2">
      <c r="A2" s="205" t="s">
        <v>196</v>
      </c>
    </row>
    <row r="3" spans="1:7" s="205" customFormat="1" ht="20.25" customHeight="1" x14ac:dyDescent="0.2">
      <c r="A3" s="205" t="s">
        <v>197</v>
      </c>
    </row>
    <row r="4" spans="1:7" s="205" customFormat="1" ht="20.25" customHeight="1" x14ac:dyDescent="0.2">
      <c r="B4" s="205" t="s">
        <v>172</v>
      </c>
    </row>
    <row r="5" spans="1:7" ht="20.25" customHeight="1" thickBot="1" x14ac:dyDescent="0.25">
      <c r="A5" s="206"/>
      <c r="B5" s="206"/>
      <c r="C5" s="206"/>
      <c r="D5" s="206"/>
      <c r="E5" s="206"/>
      <c r="F5" s="206"/>
      <c r="G5" s="206"/>
    </row>
    <row r="6" spans="1:7" ht="20.25" customHeight="1" thickBot="1" x14ac:dyDescent="0.25">
      <c r="A6" s="200" t="s">
        <v>149</v>
      </c>
      <c r="B6" s="82"/>
      <c r="C6" s="200" t="s">
        <v>183</v>
      </c>
    </row>
    <row r="7" spans="1:7" ht="20.25" customHeight="1" thickBot="1" x14ac:dyDescent="0.25">
      <c r="A7" s="200" t="s">
        <v>177</v>
      </c>
      <c r="B7" s="82"/>
      <c r="C7" s="200" t="s">
        <v>188</v>
      </c>
    </row>
    <row r="8" spans="1:7" ht="20.25" customHeight="1" thickBot="1" x14ac:dyDescent="0.25">
      <c r="A8" s="200" t="s">
        <v>94</v>
      </c>
      <c r="B8" s="83"/>
      <c r="C8" s="200" t="s">
        <v>180</v>
      </c>
    </row>
    <row r="9" spans="1:7" ht="20.25" customHeight="1" thickBot="1" x14ac:dyDescent="0.25">
      <c r="A9" s="200" t="s">
        <v>10</v>
      </c>
      <c r="B9" s="82"/>
    </row>
    <row r="10" spans="1:7" ht="20.25" customHeight="1" thickBot="1" x14ac:dyDescent="0.25">
      <c r="A10" s="200" t="s">
        <v>1</v>
      </c>
      <c r="B10" s="82"/>
    </row>
    <row r="11" spans="1:7" ht="20.25" customHeight="1" thickBot="1" x14ac:dyDescent="0.25">
      <c r="A11" s="200" t="s">
        <v>12</v>
      </c>
      <c r="B11" s="82"/>
      <c r="C11" s="200" t="s">
        <v>211</v>
      </c>
    </row>
    <row r="12" spans="1:7" ht="20.25" customHeight="1" thickBot="1" x14ac:dyDescent="0.25">
      <c r="A12" s="200" t="s">
        <v>2</v>
      </c>
      <c r="B12" s="83"/>
    </row>
    <row r="13" spans="1:7" ht="20.25" customHeight="1" x14ac:dyDescent="0.2">
      <c r="B13" s="203"/>
    </row>
    <row r="14" spans="1:7" ht="20.25" customHeight="1" thickBot="1" x14ac:dyDescent="0.25">
      <c r="A14" s="204" t="s">
        <v>68</v>
      </c>
      <c r="B14" s="203"/>
    </row>
    <row r="15" spans="1:7" ht="20.25" customHeight="1" thickBot="1" x14ac:dyDescent="0.25">
      <c r="A15" s="200" t="s">
        <v>66</v>
      </c>
      <c r="B15" s="82"/>
    </row>
    <row r="16" spans="1:7" ht="20.25" customHeight="1" thickBot="1" x14ac:dyDescent="0.25">
      <c r="A16" s="200" t="s">
        <v>3</v>
      </c>
      <c r="B16" s="82"/>
      <c r="C16" s="200" t="s">
        <v>211</v>
      </c>
    </row>
    <row r="17" spans="1:3" ht="20.25" customHeight="1" thickBot="1" x14ac:dyDescent="0.25">
      <c r="A17" s="200" t="s">
        <v>4</v>
      </c>
      <c r="B17" s="82"/>
    </row>
    <row r="18" spans="1:3" ht="20.25" customHeight="1" thickBot="1" x14ac:dyDescent="0.25">
      <c r="A18" s="200" t="s">
        <v>5</v>
      </c>
      <c r="B18" s="82"/>
      <c r="C18" s="200" t="s">
        <v>211</v>
      </c>
    </row>
    <row r="20" spans="1:3" ht="20.25" customHeight="1" x14ac:dyDescent="0.2">
      <c r="A20" s="200" t="s">
        <v>198</v>
      </c>
      <c r="B20" s="4" t="s">
        <v>158</v>
      </c>
      <c r="C20" s="201"/>
    </row>
    <row r="21" spans="1:3" ht="20.25" customHeight="1" x14ac:dyDescent="0.2">
      <c r="C21" s="202"/>
    </row>
  </sheetData>
  <sheetProtection algorithmName="SHA-512" hashValue="imTXbzy/VVTBPRvGRtCpgTM5l9bFsQj9On7QwbIy6RtQV+tXzV4xVfMHTty3RIlZ5kywtuVu2GfQmVJ3AjbJoQ==" saltValue="V6eBogwxpQwyfFUm7JPu+g==" spinCount="100000" sheet="1" objects="1" scenarios="1"/>
  <phoneticPr fontId="1"/>
  <dataValidations count="2">
    <dataValidation imeMode="halfAlpha" allowBlank="1" showInputMessage="1" showErrorMessage="1" sqref="B8 B16 B18 B11:B12 F10:G10" xr:uid="{00000000-0002-0000-0000-000000000000}"/>
    <dataValidation imeMode="hiragana" allowBlank="1" showInputMessage="1" showErrorMessage="1" sqref="B9:B10 B15 B17:G17 B6:B7 F6:G6" xr:uid="{91768002-6283-4172-8689-AFADA1B871AB}"/>
  </dataValidations>
  <hyperlinks>
    <hyperlink ref="B20" r:id="rId1" xr:uid="{827545AE-175E-4104-876B-C9465DB17E60}"/>
  </hyperlinks>
  <pageMargins left="0.7" right="0.7" top="0.75" bottom="0.75" header="0.3" footer="0.3"/>
  <pageSetup paperSize="9" scale="9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workbookViewId="0">
      <selection activeCell="B5" sqref="B5"/>
    </sheetView>
  </sheetViews>
  <sheetFormatPr defaultRowHeight="20.25" customHeight="1" x14ac:dyDescent="0.2"/>
  <cols>
    <col min="1" max="1" width="13.36328125" customWidth="1"/>
    <col min="2" max="2" width="27.1796875" customWidth="1"/>
    <col min="3" max="3" width="9" style="3"/>
    <col min="4" max="4" width="5" style="1" bestFit="1" customWidth="1"/>
    <col min="5" max="6" width="11" style="1" bestFit="1" customWidth="1"/>
    <col min="10" max="10" width="10.81640625" customWidth="1"/>
    <col min="13" max="13" width="10.81640625" customWidth="1"/>
  </cols>
  <sheetData>
    <row r="1" spans="1:6" ht="20.25" customHeight="1" x14ac:dyDescent="0.2">
      <c r="B1" s="77" t="s">
        <v>173</v>
      </c>
    </row>
    <row r="2" spans="1:6" ht="20.25" customHeight="1" x14ac:dyDescent="0.2">
      <c r="A2" s="54" t="s">
        <v>149</v>
      </c>
      <c r="B2" s="2">
        <f>表紙!B6</f>
        <v>0</v>
      </c>
      <c r="C2" s="77"/>
      <c r="D2" s="77"/>
      <c r="E2" s="77"/>
      <c r="F2" s="77"/>
    </row>
    <row r="3" spans="1:6" ht="20.25" customHeight="1" thickBot="1" x14ac:dyDescent="0.25">
      <c r="A3" t="s">
        <v>171</v>
      </c>
      <c r="B3" s="2">
        <f>+表紙!B7</f>
        <v>0</v>
      </c>
    </row>
    <row r="4" spans="1:6" ht="20.25" customHeight="1" thickBot="1" x14ac:dyDescent="0.25">
      <c r="C4" s="53" t="s">
        <v>6</v>
      </c>
      <c r="D4" s="59" t="s">
        <v>82</v>
      </c>
      <c r="E4" s="59" t="s">
        <v>83</v>
      </c>
      <c r="F4" s="58" t="s">
        <v>84</v>
      </c>
    </row>
    <row r="5" spans="1:6" ht="20.25" customHeight="1" thickBot="1" x14ac:dyDescent="0.25">
      <c r="A5" t="s">
        <v>11</v>
      </c>
      <c r="B5" s="67"/>
      <c r="C5" s="68"/>
      <c r="D5" s="69"/>
      <c r="E5" s="69"/>
      <c r="F5" s="70"/>
    </row>
    <row r="6" spans="1:6" ht="20.25" customHeight="1" thickBot="1" x14ac:dyDescent="0.25">
      <c r="A6" t="s">
        <v>161</v>
      </c>
      <c r="B6" s="67"/>
      <c r="C6" s="68"/>
      <c r="D6" s="69"/>
      <c r="E6" s="69"/>
      <c r="F6" s="70"/>
    </row>
    <row r="7" spans="1:6" ht="20.25" customHeight="1" thickBot="1" x14ac:dyDescent="0.25">
      <c r="A7" t="s">
        <v>161</v>
      </c>
      <c r="B7" s="67"/>
      <c r="C7" s="68"/>
      <c r="D7" s="69"/>
      <c r="E7" s="69"/>
      <c r="F7" s="70"/>
    </row>
    <row r="9" spans="1:6" ht="20.25" customHeight="1" x14ac:dyDescent="0.2">
      <c r="C9" s="60"/>
    </row>
  </sheetData>
  <sheetProtection algorithmName="SHA-512" hashValue="7XKCJ7semrASGyz89zt+DZY7ktcp0oySQPAe6Uxo00IXJzrzJrHr+Jv+BS4l/os+XWE5MGRME++QcyCm631y+g==" saltValue="4gFgLE84I0KQjJHLRkJ5mg==" spinCount="100000" sheet="1" objects="1" scenarios="1"/>
  <phoneticPr fontId="1"/>
  <dataValidations count="2">
    <dataValidation imeMode="halfAlpha" allowBlank="1" showInputMessage="1" showErrorMessage="1" sqref="C5:C7 C9" xr:uid="{00000000-0002-0000-0100-000002000000}"/>
    <dataValidation imeMode="on" allowBlank="1" showInputMessage="1" showErrorMessage="1" sqref="B5:B7 B9" xr:uid="{00000000-0002-0000-0100-000003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00000000-0002-0000-0100-000000000000}">
          <x14:formula1>
            <xm:f>選択肢!$A$3:$A$9</xm:f>
          </x14:formula1>
          <xm:sqref>D9</xm:sqref>
        </x14:dataValidation>
        <x14:dataValidation type="list" showInputMessage="1" showErrorMessage="1" xr:uid="{00000000-0002-0000-0100-000001000000}">
          <x14:formula1>
            <xm:f>選択肢!$B$3:$B$5</xm:f>
          </x14:formula1>
          <xm:sqref>E9:F9</xm:sqref>
        </x14:dataValidation>
        <x14:dataValidation type="list" showInputMessage="1" showErrorMessage="1" xr:uid="{67A69CCE-7A5B-41A7-87FC-9F810BDB633F}">
          <x14:formula1>
            <xm:f>選択肢!$A$2:$A$9</xm:f>
          </x14:formula1>
          <xm:sqref>D5:D7</xm:sqref>
        </x14:dataValidation>
        <x14:dataValidation type="list" showInputMessage="1" showErrorMessage="1" xr:uid="{F0845B05-DD3A-4380-9EB7-6A4128F82DED}">
          <x14:formula1>
            <xm:f>選択肢!$B$2:$B$5</xm:f>
          </x14:formula1>
          <xm:sqref>E5:F7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2"/>
  <sheetViews>
    <sheetView zoomScaleNormal="100" workbookViewId="0">
      <selection activeCell="D11" sqref="D11"/>
    </sheetView>
  </sheetViews>
  <sheetFormatPr defaultColWidth="9" defaultRowHeight="13" x14ac:dyDescent="0.2"/>
  <cols>
    <col min="1" max="1" width="3.1796875" style="8" customWidth="1"/>
    <col min="2" max="2" width="7.6328125" style="8" hidden="1" customWidth="1"/>
    <col min="3" max="3" width="10.453125" style="8" hidden="1" customWidth="1"/>
    <col min="4" max="4" width="19.90625" style="45" customWidth="1"/>
    <col min="5" max="5" width="19.81640625" style="45" customWidth="1"/>
    <col min="6" max="6" width="7.08984375" style="45" customWidth="1"/>
    <col min="7" max="7" width="10.6328125" style="89" customWidth="1"/>
    <col min="8" max="8" width="4.90625" style="45" bestFit="1" customWidth="1"/>
    <col min="9" max="9" width="4.90625" style="45" customWidth="1"/>
    <col min="10" max="10" width="7.90625" style="45" bestFit="1" customWidth="1"/>
    <col min="11" max="24" width="5.6328125" style="90" customWidth="1"/>
    <col min="25" max="25" width="10.81640625" style="90" customWidth="1"/>
    <col min="30" max="31" width="10.81640625" style="5" customWidth="1"/>
    <col min="32" max="32" width="9.36328125" style="5" customWidth="1"/>
    <col min="33" max="35" width="9" style="5"/>
    <col min="36" max="36" width="14.7265625" style="5" bestFit="1" customWidth="1"/>
    <col min="37" max="16384" width="9" style="5"/>
  </cols>
  <sheetData>
    <row r="1" spans="1:37" ht="21" x14ac:dyDescent="0.2">
      <c r="C1" s="77"/>
      <c r="D1" s="155" t="s">
        <v>174</v>
      </c>
      <c r="E1" s="77"/>
      <c r="F1" s="166" t="s">
        <v>156</v>
      </c>
      <c r="G1" s="77"/>
      <c r="H1" s="77"/>
      <c r="I1" s="77"/>
      <c r="J1" s="77"/>
      <c r="K1" s="77"/>
      <c r="L1" s="77"/>
      <c r="M1" s="77"/>
      <c r="N1" s="77"/>
      <c r="O1" s="77"/>
      <c r="P1" s="77"/>
      <c r="Q1" s="77"/>
      <c r="R1" s="77"/>
      <c r="S1" s="77"/>
      <c r="T1" s="77"/>
      <c r="U1" s="77"/>
      <c r="V1" s="77"/>
      <c r="W1" s="77"/>
      <c r="X1"/>
      <c r="Y1"/>
    </row>
    <row r="2" spans="1:37" ht="13.5" customHeight="1" x14ac:dyDescent="0.2">
      <c r="A2" s="77"/>
      <c r="B2" s="77"/>
      <c r="C2" s="77"/>
      <c r="D2" s="77"/>
      <c r="E2" s="77"/>
      <c r="F2" s="77"/>
      <c r="G2" s="77"/>
      <c r="H2" s="77"/>
      <c r="I2" s="77"/>
      <c r="J2" s="77"/>
      <c r="K2" s="77"/>
      <c r="L2" s="77"/>
      <c r="M2" s="77"/>
      <c r="N2" s="77"/>
      <c r="O2" s="77"/>
      <c r="P2" s="77"/>
      <c r="Q2" s="77"/>
      <c r="R2" s="77"/>
      <c r="S2" s="77"/>
      <c r="T2" s="77"/>
      <c r="U2" s="77"/>
      <c r="V2" s="77"/>
      <c r="W2" s="77"/>
      <c r="X2"/>
      <c r="Y2"/>
      <c r="AK2" s="64"/>
    </row>
    <row r="3" spans="1:37" ht="13.5" customHeight="1" x14ac:dyDescent="0.2">
      <c r="D3" s="5" t="s">
        <v>163</v>
      </c>
      <c r="E3" s="78">
        <f>+表紙!B7</f>
        <v>0</v>
      </c>
      <c r="F3" s="5"/>
      <c r="G3" s="5"/>
      <c r="H3" s="5"/>
      <c r="I3" s="5"/>
      <c r="J3" s="8"/>
      <c r="K3" s="8"/>
      <c r="L3" s="5"/>
      <c r="M3" s="5"/>
      <c r="N3" s="128" t="s">
        <v>124</v>
      </c>
      <c r="O3" s="129"/>
      <c r="P3" s="130" t="s">
        <v>200</v>
      </c>
      <c r="Q3" s="130"/>
      <c r="R3" s="130"/>
      <c r="S3" s="130"/>
      <c r="T3" s="129"/>
      <c r="U3" s="128" t="s">
        <v>120</v>
      </c>
      <c r="V3" s="129"/>
      <c r="W3" s="128" t="s">
        <v>123</v>
      </c>
      <c r="X3" s="129"/>
      <c r="Y3" s="5"/>
    </row>
    <row r="4" spans="1:37" ht="13.5" customHeight="1" x14ac:dyDescent="0.2">
      <c r="D4" s="8" t="s">
        <v>81</v>
      </c>
      <c r="E4" s="5">
        <f>COUNTA(D11:D110)</f>
        <v>0</v>
      </c>
      <c r="F4" s="5"/>
      <c r="G4" s="5"/>
      <c r="H4" s="5"/>
      <c r="I4" s="5"/>
      <c r="J4" s="8"/>
      <c r="K4" s="8"/>
      <c r="L4" s="131" t="s">
        <v>8</v>
      </c>
      <c r="M4" s="132" t="s">
        <v>9</v>
      </c>
      <c r="N4" s="131" t="s">
        <v>114</v>
      </c>
      <c r="O4" s="132" t="s">
        <v>125</v>
      </c>
      <c r="P4" s="131" t="s">
        <v>201</v>
      </c>
      <c r="Q4" s="143" t="s">
        <v>202</v>
      </c>
      <c r="R4" s="143" t="s">
        <v>203</v>
      </c>
      <c r="S4" s="143" t="s">
        <v>126</v>
      </c>
      <c r="T4" s="132" t="s">
        <v>127</v>
      </c>
      <c r="U4" s="131" t="s">
        <v>121</v>
      </c>
      <c r="V4" s="132" t="s">
        <v>122</v>
      </c>
      <c r="W4" s="131" t="s">
        <v>121</v>
      </c>
      <c r="X4" s="132" t="s">
        <v>122</v>
      </c>
      <c r="Y4" s="12" t="s">
        <v>159</v>
      </c>
    </row>
    <row r="5" spans="1:37" x14ac:dyDescent="0.2">
      <c r="D5" s="8"/>
      <c r="E5" s="5"/>
      <c r="F5" s="5"/>
      <c r="G5" s="5"/>
      <c r="H5" s="5"/>
      <c r="I5" s="5"/>
      <c r="J5" s="8"/>
      <c r="K5" s="8"/>
      <c r="L5" s="133">
        <f t="shared" ref="L5:X5" si="0">COUNTA(L11:L110)</f>
        <v>0</v>
      </c>
      <c r="M5" s="134">
        <f t="shared" si="0"/>
        <v>0</v>
      </c>
      <c r="N5" s="133">
        <f t="shared" si="0"/>
        <v>0</v>
      </c>
      <c r="O5" s="134">
        <f t="shared" si="0"/>
        <v>0</v>
      </c>
      <c r="P5" s="133">
        <f t="shared" si="0"/>
        <v>0</v>
      </c>
      <c r="Q5" s="144">
        <f t="shared" si="0"/>
        <v>0</v>
      </c>
      <c r="R5" s="144">
        <f t="shared" si="0"/>
        <v>0</v>
      </c>
      <c r="S5" s="144">
        <f t="shared" si="0"/>
        <v>0</v>
      </c>
      <c r="T5" s="134">
        <f t="shared" si="0"/>
        <v>0</v>
      </c>
      <c r="U5" s="133">
        <f t="shared" si="0"/>
        <v>0</v>
      </c>
      <c r="V5" s="134">
        <f t="shared" si="0"/>
        <v>0</v>
      </c>
      <c r="W5" s="133">
        <f t="shared" si="0"/>
        <v>0</v>
      </c>
      <c r="X5" s="134">
        <f t="shared" si="0"/>
        <v>0</v>
      </c>
      <c r="Y5" s="63">
        <f>SUM(Y11:Y110)</f>
        <v>0</v>
      </c>
    </row>
    <row r="6" spans="1:37" x14ac:dyDescent="0.2">
      <c r="A6" s="5"/>
      <c r="B6" s="5"/>
      <c r="C6" s="79"/>
      <c r="D6" s="79" t="s">
        <v>129</v>
      </c>
      <c r="E6" s="79"/>
      <c r="F6" s="79"/>
      <c r="G6" s="79"/>
      <c r="H6" s="79"/>
      <c r="I6" s="79"/>
      <c r="J6" s="79"/>
      <c r="K6" s="79"/>
      <c r="L6" s="153"/>
      <c r="M6" s="153"/>
      <c r="N6" s="153"/>
      <c r="O6" s="153"/>
      <c r="P6" s="153"/>
      <c r="Q6" s="153"/>
      <c r="R6" s="153"/>
      <c r="S6" s="153"/>
      <c r="T6" s="153"/>
      <c r="U6" s="153"/>
      <c r="V6" s="153"/>
      <c r="W6" s="153"/>
      <c r="X6" s="153"/>
      <c r="Y6" s="154"/>
    </row>
    <row r="7" spans="1:37" x14ac:dyDescent="0.2">
      <c r="A7" s="43"/>
      <c r="B7" s="43"/>
      <c r="C7" s="43"/>
      <c r="D7" s="43"/>
      <c r="E7" s="43"/>
      <c r="F7" s="43"/>
      <c r="G7" s="66"/>
      <c r="H7" s="43"/>
      <c r="I7" s="43"/>
      <c r="J7" s="43"/>
      <c r="K7" s="43"/>
      <c r="L7" s="135"/>
      <c r="M7" s="136"/>
      <c r="N7" s="141" t="s">
        <v>124</v>
      </c>
      <c r="O7" s="142"/>
      <c r="P7" s="145" t="s">
        <v>200</v>
      </c>
      <c r="Q7" s="146"/>
      <c r="R7" s="146"/>
      <c r="S7" s="146"/>
      <c r="T7" s="142"/>
      <c r="U7" s="141" t="s">
        <v>120</v>
      </c>
      <c r="V7" s="142"/>
      <c r="W7" s="141" t="s">
        <v>123</v>
      </c>
      <c r="X7" s="142"/>
      <c r="Y7" s="149" t="s">
        <v>128</v>
      </c>
    </row>
    <row r="8" spans="1:37" x14ac:dyDescent="0.2">
      <c r="A8" s="13"/>
      <c r="B8" s="13" t="s">
        <v>182</v>
      </c>
      <c r="C8" s="13" t="s">
        <v>95</v>
      </c>
      <c r="D8" s="42" t="s">
        <v>66</v>
      </c>
      <c r="E8" s="42" t="s">
        <v>150</v>
      </c>
      <c r="F8" s="14" t="s">
        <v>6</v>
      </c>
      <c r="G8" s="15" t="s">
        <v>93</v>
      </c>
      <c r="H8" s="12" t="s">
        <v>118</v>
      </c>
      <c r="I8" s="12" t="s">
        <v>7</v>
      </c>
      <c r="J8" s="39" t="s">
        <v>24</v>
      </c>
      <c r="K8" s="12" t="s">
        <v>23</v>
      </c>
      <c r="L8" s="131" t="s">
        <v>8</v>
      </c>
      <c r="M8" s="132" t="s">
        <v>9</v>
      </c>
      <c r="N8" s="131" t="s">
        <v>114</v>
      </c>
      <c r="O8" s="132" t="s">
        <v>125</v>
      </c>
      <c r="P8" s="131" t="s">
        <v>201</v>
      </c>
      <c r="Q8" s="143" t="s">
        <v>202</v>
      </c>
      <c r="R8" s="143" t="s">
        <v>203</v>
      </c>
      <c r="S8" s="143" t="s">
        <v>126</v>
      </c>
      <c r="T8" s="132" t="s">
        <v>127</v>
      </c>
      <c r="U8" s="131" t="s">
        <v>121</v>
      </c>
      <c r="V8" s="132" t="s">
        <v>122</v>
      </c>
      <c r="W8" s="131" t="s">
        <v>121</v>
      </c>
      <c r="X8" s="132" t="s">
        <v>122</v>
      </c>
      <c r="Y8" s="150"/>
    </row>
    <row r="9" spans="1:37" ht="19.5" x14ac:dyDescent="0.2">
      <c r="A9" s="16" t="s">
        <v>0</v>
      </c>
      <c r="B9" s="16"/>
      <c r="C9" s="16"/>
      <c r="D9" s="84" t="s">
        <v>119</v>
      </c>
      <c r="E9" s="84" t="s" ph="1">
        <v>151</v>
      </c>
      <c r="F9" s="17" t="s">
        <v>80</v>
      </c>
      <c r="G9" s="18">
        <v>40351</v>
      </c>
      <c r="H9" s="19">
        <f>IF(G9="","",DATEDIF(G9,"2026/4/1","Y"))</f>
        <v>15</v>
      </c>
      <c r="I9" s="19" t="s">
        <v>16</v>
      </c>
      <c r="J9" s="19" t="s">
        <v>25</v>
      </c>
      <c r="K9" s="19" t="s">
        <v>30</v>
      </c>
      <c r="L9" s="137">
        <v>1</v>
      </c>
      <c r="M9" s="138">
        <v>1</v>
      </c>
      <c r="N9" s="137"/>
      <c r="O9" s="138"/>
      <c r="P9" s="137">
        <v>1</v>
      </c>
      <c r="Q9" s="147"/>
      <c r="R9" s="147"/>
      <c r="S9" s="147"/>
      <c r="T9" s="138"/>
      <c r="U9" s="137">
        <v>1</v>
      </c>
      <c r="V9" s="138"/>
      <c r="W9" s="137"/>
      <c r="X9" s="138"/>
      <c r="Y9" s="62">
        <f>IF(H9&lt;18,L9*3000+M9*3000+P9*3000+Q9*3000+R9*3000+U9*3000+V9*3000+W9*3000+X9*3000,IF(H9&gt;=18,L9*5000+M9*5000+N9*5000+O9*5000+S9*5000+T9*5000+U9*3000+V9*3000+W9*3000+X9*3000))</f>
        <v>12000</v>
      </c>
      <c r="AD9" s="20"/>
    </row>
    <row r="10" spans="1:37" ht="19.5" x14ac:dyDescent="0.2">
      <c r="A10" s="16" t="s">
        <v>0</v>
      </c>
      <c r="B10" s="16"/>
      <c r="C10" s="16"/>
      <c r="D10" s="84" t="s">
        <v>130</v>
      </c>
      <c r="E10" s="84" t="s" ph="1">
        <v>152</v>
      </c>
      <c r="F10" s="17" t="s">
        <v>131</v>
      </c>
      <c r="G10" s="18">
        <v>25011</v>
      </c>
      <c r="H10" s="19">
        <f>IF(G10="","",DATEDIF(G10,"2026/4/1","Y"))</f>
        <v>57</v>
      </c>
      <c r="I10" s="19" t="s">
        <v>16</v>
      </c>
      <c r="J10" s="19" t="s">
        <v>107</v>
      </c>
      <c r="K10" s="19"/>
      <c r="L10" s="137">
        <v>1</v>
      </c>
      <c r="M10" s="138">
        <v>1</v>
      </c>
      <c r="N10" s="137"/>
      <c r="O10" s="138"/>
      <c r="P10" s="137"/>
      <c r="Q10" s="147"/>
      <c r="R10" s="147"/>
      <c r="S10" s="147"/>
      <c r="T10" s="138">
        <v>1</v>
      </c>
      <c r="U10" s="137">
        <v>1</v>
      </c>
      <c r="V10" s="138"/>
      <c r="W10" s="137">
        <v>1</v>
      </c>
      <c r="X10" s="138"/>
      <c r="Y10" s="62">
        <f t="shared" ref="Y10:Y73" si="1">IF(H10&lt;18,L10*3000+M10*3000+P10*3000+Q10*3000+R10*3000+U10*3000+V10*3000+W10*3000+X10*3000,IF(H10&gt;=18,L10*5000+M10*5000+N10*5000+O10*5000+S10*5000+T10*5000+U10*3000+V10*3000+W10*3000+X10*3000))</f>
        <v>21000</v>
      </c>
      <c r="AD10" s="20"/>
    </row>
    <row r="11" spans="1:37" ht="21" customHeight="1" x14ac:dyDescent="0.2">
      <c r="A11" s="23">
        <f>ROW()-10</f>
        <v>1</v>
      </c>
      <c r="B11" s="23">
        <f>表紙!$B$8</f>
        <v>0</v>
      </c>
      <c r="C11" s="24">
        <f t="shared" ref="C11:C42" si="2">$E$3</f>
        <v>0</v>
      </c>
      <c r="D11" s="85"/>
      <c r="E11" s="85" ph="1"/>
      <c r="F11" s="71"/>
      <c r="G11" s="72"/>
      <c r="H11" s="19" t="str">
        <f t="shared" ref="H11:H74" si="3">IF(G11="","",DATEDIF(G11,"2026/4/1","Y"))</f>
        <v/>
      </c>
      <c r="I11" s="73"/>
      <c r="J11" s="73"/>
      <c r="K11" s="73"/>
      <c r="L11" s="139"/>
      <c r="M11" s="140"/>
      <c r="N11" s="139"/>
      <c r="O11" s="140"/>
      <c r="P11" s="139"/>
      <c r="Q11" s="148"/>
      <c r="R11" s="148"/>
      <c r="S11" s="148"/>
      <c r="T11" s="140"/>
      <c r="U11" s="139"/>
      <c r="V11" s="140"/>
      <c r="W11" s="139"/>
      <c r="X11" s="140"/>
      <c r="Y11" s="62">
        <f t="shared" si="1"/>
        <v>0</v>
      </c>
      <c r="AA11" s="51" t="s">
        <v>8</v>
      </c>
      <c r="AB11" s="61"/>
      <c r="AC11" s="51" t="s">
        <v>9</v>
      </c>
      <c r="AD11" s="61"/>
    </row>
    <row r="12" spans="1:37" ht="21" customHeight="1" x14ac:dyDescent="0.2">
      <c r="A12" s="23">
        <f t="shared" ref="A12:A75" si="4">ROW()-10</f>
        <v>2</v>
      </c>
      <c r="B12" s="23">
        <f>表紙!$B$8</f>
        <v>0</v>
      </c>
      <c r="C12" s="24">
        <f t="shared" si="2"/>
        <v>0</v>
      </c>
      <c r="D12" s="85"/>
      <c r="E12" s="85" ph="1"/>
      <c r="F12" s="71"/>
      <c r="G12" s="72"/>
      <c r="H12" s="19" t="str">
        <f t="shared" si="3"/>
        <v/>
      </c>
      <c r="I12" s="73"/>
      <c r="J12" s="73"/>
      <c r="K12" s="73"/>
      <c r="L12" s="139"/>
      <c r="M12" s="140"/>
      <c r="N12" s="139"/>
      <c r="O12" s="140"/>
      <c r="P12" s="139"/>
      <c r="Q12" s="148"/>
      <c r="R12" s="148"/>
      <c r="S12" s="148"/>
      <c r="T12" s="140"/>
      <c r="U12" s="139"/>
      <c r="V12" s="140"/>
      <c r="W12" s="139"/>
      <c r="X12" s="140"/>
      <c r="Y12" s="62">
        <f t="shared" si="1"/>
        <v>0</v>
      </c>
      <c r="AA12" s="6" t="s">
        <v>96</v>
      </c>
      <c r="AB12" s="7" t="s">
        <v>104</v>
      </c>
      <c r="AC12" s="6" t="s">
        <v>96</v>
      </c>
      <c r="AD12" s="7" t="s">
        <v>104</v>
      </c>
      <c r="AE12" s="81" t="s">
        <v>199</v>
      </c>
    </row>
    <row r="13" spans="1:37" ht="21" customHeight="1" x14ac:dyDescent="0.2">
      <c r="A13" s="23">
        <f t="shared" si="4"/>
        <v>3</v>
      </c>
      <c r="B13" s="23">
        <f>表紙!$B$8</f>
        <v>0</v>
      </c>
      <c r="C13" s="24">
        <f t="shared" si="2"/>
        <v>0</v>
      </c>
      <c r="D13" s="85"/>
      <c r="E13" s="85" ph="1"/>
      <c r="F13" s="71"/>
      <c r="G13" s="72"/>
      <c r="H13" s="19" t="str">
        <f t="shared" si="3"/>
        <v/>
      </c>
      <c r="I13" s="73"/>
      <c r="J13" s="73"/>
      <c r="K13" s="73"/>
      <c r="L13" s="139"/>
      <c r="M13" s="140"/>
      <c r="N13" s="139"/>
      <c r="O13" s="140"/>
      <c r="P13" s="139"/>
      <c r="Q13" s="148"/>
      <c r="R13" s="148"/>
      <c r="S13" s="148"/>
      <c r="T13" s="140"/>
      <c r="U13" s="139"/>
      <c r="V13" s="140"/>
      <c r="W13" s="139"/>
      <c r="X13" s="140"/>
      <c r="Y13" s="62">
        <f t="shared" si="1"/>
        <v>0</v>
      </c>
      <c r="AA13" s="10" t="s">
        <v>97</v>
      </c>
      <c r="AB13" s="11" t="s">
        <v>105</v>
      </c>
      <c r="AC13" s="10" t="s">
        <v>97</v>
      </c>
      <c r="AD13" s="11" t="s">
        <v>105</v>
      </c>
      <c r="AE13" s="65" t="s">
        <v>162</v>
      </c>
    </row>
    <row r="14" spans="1:37" ht="21" customHeight="1" x14ac:dyDescent="0.2">
      <c r="A14" s="23">
        <f t="shared" si="4"/>
        <v>4</v>
      </c>
      <c r="B14" s="23">
        <f>表紙!$B$8</f>
        <v>0</v>
      </c>
      <c r="C14" s="24">
        <f t="shared" si="2"/>
        <v>0</v>
      </c>
      <c r="D14" s="85"/>
      <c r="E14" s="85" ph="1"/>
      <c r="F14" s="71"/>
      <c r="G14" s="72"/>
      <c r="H14" s="19" t="str">
        <f t="shared" si="3"/>
        <v/>
      </c>
      <c r="I14" s="73"/>
      <c r="J14" s="73"/>
      <c r="K14" s="73"/>
      <c r="L14" s="139"/>
      <c r="M14" s="140"/>
      <c r="N14" s="139"/>
      <c r="O14" s="140"/>
      <c r="P14" s="139"/>
      <c r="Q14" s="148"/>
      <c r="R14" s="148"/>
      <c r="S14" s="148"/>
      <c r="T14" s="140"/>
      <c r="U14" s="139"/>
      <c r="V14" s="140"/>
      <c r="W14" s="139"/>
      <c r="X14" s="140"/>
      <c r="Y14" s="62">
        <f t="shared" si="1"/>
        <v>0</v>
      </c>
      <c r="AA14" s="6" t="s">
        <v>98</v>
      </c>
      <c r="AB14" s="7" t="s">
        <v>106</v>
      </c>
      <c r="AC14" s="6" t="s">
        <v>98</v>
      </c>
      <c r="AD14" s="7" t="s">
        <v>106</v>
      </c>
    </row>
    <row r="15" spans="1:37" ht="21" customHeight="1" x14ac:dyDescent="0.2">
      <c r="A15" s="23">
        <f t="shared" si="4"/>
        <v>5</v>
      </c>
      <c r="B15" s="23">
        <f>表紙!$B$8</f>
        <v>0</v>
      </c>
      <c r="C15" s="24">
        <f t="shared" si="2"/>
        <v>0</v>
      </c>
      <c r="D15" s="85"/>
      <c r="E15" s="85" ph="1"/>
      <c r="F15" s="71"/>
      <c r="G15" s="72"/>
      <c r="H15" s="19" t="str">
        <f t="shared" si="3"/>
        <v/>
      </c>
      <c r="I15" s="73"/>
      <c r="J15" s="73"/>
      <c r="K15" s="73"/>
      <c r="L15" s="139"/>
      <c r="M15" s="140"/>
      <c r="N15" s="139"/>
      <c r="O15" s="140"/>
      <c r="P15" s="139"/>
      <c r="Q15" s="148"/>
      <c r="R15" s="148"/>
      <c r="S15" s="148"/>
      <c r="T15" s="140"/>
      <c r="U15" s="139"/>
      <c r="V15" s="140"/>
      <c r="W15" s="139"/>
      <c r="X15" s="140"/>
      <c r="Y15" s="62">
        <f t="shared" si="1"/>
        <v>0</v>
      </c>
      <c r="AA15" s="10" t="s">
        <v>99</v>
      </c>
      <c r="AB15" s="11" t="s">
        <v>107</v>
      </c>
      <c r="AC15" s="10" t="s">
        <v>99</v>
      </c>
      <c r="AD15" s="11" t="s">
        <v>107</v>
      </c>
    </row>
    <row r="16" spans="1:37" ht="21" customHeight="1" x14ac:dyDescent="0.2">
      <c r="A16" s="23">
        <f t="shared" si="4"/>
        <v>6</v>
      </c>
      <c r="B16" s="23">
        <f>表紙!$B$8</f>
        <v>0</v>
      </c>
      <c r="C16" s="24">
        <f t="shared" si="2"/>
        <v>0</v>
      </c>
      <c r="D16" s="85"/>
      <c r="E16" s="85" ph="1"/>
      <c r="F16" s="71"/>
      <c r="G16" s="72"/>
      <c r="H16" s="19" t="str">
        <f t="shared" si="3"/>
        <v/>
      </c>
      <c r="I16" s="73"/>
      <c r="J16" s="73"/>
      <c r="K16" s="73"/>
      <c r="L16" s="139"/>
      <c r="M16" s="140"/>
      <c r="N16" s="139"/>
      <c r="O16" s="140"/>
      <c r="P16" s="139"/>
      <c r="Q16" s="148"/>
      <c r="R16" s="148"/>
      <c r="S16" s="148"/>
      <c r="T16" s="140"/>
      <c r="U16" s="139"/>
      <c r="V16" s="140"/>
      <c r="W16" s="139"/>
      <c r="X16" s="140"/>
      <c r="Y16" s="62">
        <f t="shared" si="1"/>
        <v>0</v>
      </c>
      <c r="AA16" s="6" t="s">
        <v>100</v>
      </c>
      <c r="AB16" s="7" t="s">
        <v>108</v>
      </c>
      <c r="AC16" s="6" t="s">
        <v>100</v>
      </c>
      <c r="AD16" s="7" t="s">
        <v>108</v>
      </c>
    </row>
    <row r="17" spans="1:30" ht="21" customHeight="1" x14ac:dyDescent="0.2">
      <c r="A17" s="23">
        <f t="shared" si="4"/>
        <v>7</v>
      </c>
      <c r="B17" s="23">
        <f>表紙!$B$8</f>
        <v>0</v>
      </c>
      <c r="C17" s="24">
        <f t="shared" si="2"/>
        <v>0</v>
      </c>
      <c r="D17" s="85"/>
      <c r="E17" s="85" ph="1"/>
      <c r="F17" s="71"/>
      <c r="G17" s="72"/>
      <c r="H17" s="19" t="str">
        <f t="shared" si="3"/>
        <v/>
      </c>
      <c r="I17" s="73"/>
      <c r="J17" s="73"/>
      <c r="K17" s="73"/>
      <c r="L17" s="139"/>
      <c r="M17" s="140"/>
      <c r="N17" s="139"/>
      <c r="O17" s="140"/>
      <c r="P17" s="139"/>
      <c r="Q17" s="148"/>
      <c r="R17" s="148"/>
      <c r="S17" s="148"/>
      <c r="T17" s="140"/>
      <c r="U17" s="139"/>
      <c r="V17" s="140"/>
      <c r="W17" s="139"/>
      <c r="X17" s="140"/>
      <c r="Y17" s="62">
        <f t="shared" si="1"/>
        <v>0</v>
      </c>
      <c r="AA17" s="10" t="s">
        <v>101</v>
      </c>
      <c r="AB17" s="11" t="s">
        <v>109</v>
      </c>
      <c r="AC17" s="10" t="s">
        <v>101</v>
      </c>
      <c r="AD17" s="11" t="s">
        <v>111</v>
      </c>
    </row>
    <row r="18" spans="1:30" ht="21" customHeight="1" x14ac:dyDescent="0.2">
      <c r="A18" s="23">
        <f t="shared" si="4"/>
        <v>8</v>
      </c>
      <c r="B18" s="23">
        <f>表紙!$B$8</f>
        <v>0</v>
      </c>
      <c r="C18" s="24">
        <f t="shared" si="2"/>
        <v>0</v>
      </c>
      <c r="D18" s="85"/>
      <c r="E18" s="85" ph="1"/>
      <c r="F18" s="71"/>
      <c r="G18" s="72"/>
      <c r="H18" s="19" t="str">
        <f t="shared" si="3"/>
        <v/>
      </c>
      <c r="I18" s="73"/>
      <c r="J18" s="73"/>
      <c r="K18" s="73"/>
      <c r="L18" s="139"/>
      <c r="M18" s="140"/>
      <c r="N18" s="139"/>
      <c r="O18" s="140"/>
      <c r="P18" s="139"/>
      <c r="Q18" s="148"/>
      <c r="R18" s="148"/>
      <c r="S18" s="148"/>
      <c r="T18" s="140"/>
      <c r="U18" s="139"/>
      <c r="V18" s="140"/>
      <c r="W18" s="139"/>
      <c r="X18" s="140"/>
      <c r="Y18" s="62">
        <f t="shared" si="1"/>
        <v>0</v>
      </c>
      <c r="AA18" s="6" t="s">
        <v>102</v>
      </c>
      <c r="AB18" s="7" t="s">
        <v>116</v>
      </c>
      <c r="AC18" s="51"/>
      <c r="AD18" s="44"/>
    </row>
    <row r="19" spans="1:30" ht="21" customHeight="1" x14ac:dyDescent="0.2">
      <c r="A19" s="23">
        <f t="shared" si="4"/>
        <v>9</v>
      </c>
      <c r="B19" s="23">
        <f>表紙!$B$8</f>
        <v>0</v>
      </c>
      <c r="C19" s="24">
        <f t="shared" si="2"/>
        <v>0</v>
      </c>
      <c r="D19" s="85"/>
      <c r="E19" s="85" ph="1"/>
      <c r="F19" s="71"/>
      <c r="G19" s="72"/>
      <c r="H19" s="19" t="str">
        <f t="shared" si="3"/>
        <v/>
      </c>
      <c r="I19" s="73"/>
      <c r="J19" s="73"/>
      <c r="K19" s="73"/>
      <c r="L19" s="139"/>
      <c r="M19" s="140"/>
      <c r="N19" s="139"/>
      <c r="O19" s="140"/>
      <c r="P19" s="139"/>
      <c r="Q19" s="148"/>
      <c r="R19" s="148"/>
      <c r="S19" s="148"/>
      <c r="T19" s="140"/>
      <c r="U19" s="139"/>
      <c r="V19" s="140"/>
      <c r="W19" s="139"/>
      <c r="X19" s="140"/>
      <c r="Y19" s="62">
        <f t="shared" si="1"/>
        <v>0</v>
      </c>
      <c r="AA19" s="21" t="s">
        <v>103</v>
      </c>
      <c r="AB19" s="7" t="s">
        <v>117</v>
      </c>
      <c r="AC19" s="10"/>
      <c r="AD19" s="8"/>
    </row>
    <row r="20" spans="1:30" ht="21" customHeight="1" x14ac:dyDescent="0.2">
      <c r="A20" s="23">
        <f t="shared" si="4"/>
        <v>10</v>
      </c>
      <c r="B20" s="23">
        <f>表紙!$B$8</f>
        <v>0</v>
      </c>
      <c r="C20" s="24">
        <f t="shared" si="2"/>
        <v>0</v>
      </c>
      <c r="D20" s="85"/>
      <c r="E20" s="85" ph="1"/>
      <c r="F20" s="71"/>
      <c r="G20" s="72"/>
      <c r="H20" s="19" t="str">
        <f t="shared" si="3"/>
        <v/>
      </c>
      <c r="I20" s="73"/>
      <c r="J20" s="73"/>
      <c r="K20" s="73"/>
      <c r="L20" s="139"/>
      <c r="M20" s="140"/>
      <c r="N20" s="139"/>
      <c r="O20" s="140"/>
      <c r="P20" s="139"/>
      <c r="Q20" s="148"/>
      <c r="R20" s="148"/>
      <c r="S20" s="148"/>
      <c r="T20" s="140"/>
      <c r="U20" s="139"/>
      <c r="V20" s="140"/>
      <c r="W20" s="139"/>
      <c r="X20" s="140"/>
      <c r="Y20" s="62">
        <f t="shared" si="1"/>
        <v>0</v>
      </c>
      <c r="AA20" s="21" t="s">
        <v>169</v>
      </c>
      <c r="AB20" s="22" t="s">
        <v>110</v>
      </c>
      <c r="AC20" s="5"/>
    </row>
    <row r="21" spans="1:30" ht="21" customHeight="1" x14ac:dyDescent="0.2">
      <c r="A21" s="23">
        <f t="shared" si="4"/>
        <v>11</v>
      </c>
      <c r="B21" s="23">
        <f>表紙!$B$8</f>
        <v>0</v>
      </c>
      <c r="C21" s="24">
        <f t="shared" si="2"/>
        <v>0</v>
      </c>
      <c r="D21" s="85"/>
      <c r="E21" s="85" ph="1"/>
      <c r="F21" s="71"/>
      <c r="G21" s="72"/>
      <c r="H21" s="19" t="str">
        <f t="shared" si="3"/>
        <v/>
      </c>
      <c r="I21" s="73"/>
      <c r="J21" s="73"/>
      <c r="K21" s="73"/>
      <c r="L21" s="139"/>
      <c r="M21" s="140"/>
      <c r="N21" s="139"/>
      <c r="O21" s="140"/>
      <c r="P21" s="139"/>
      <c r="Q21" s="148"/>
      <c r="R21" s="148"/>
      <c r="S21" s="148"/>
      <c r="T21" s="140"/>
      <c r="U21" s="139"/>
      <c r="V21" s="140"/>
      <c r="W21" s="139"/>
      <c r="X21" s="140"/>
      <c r="Y21" s="62">
        <f t="shared" si="1"/>
        <v>0</v>
      </c>
    </row>
    <row r="22" spans="1:30" ht="21" customHeight="1" x14ac:dyDescent="0.2">
      <c r="A22" s="23">
        <f t="shared" si="4"/>
        <v>12</v>
      </c>
      <c r="B22" s="23">
        <f>表紙!$B$8</f>
        <v>0</v>
      </c>
      <c r="C22" s="24">
        <f t="shared" si="2"/>
        <v>0</v>
      </c>
      <c r="D22" s="85"/>
      <c r="E22" s="85" ph="1"/>
      <c r="F22" s="71"/>
      <c r="G22" s="72"/>
      <c r="H22" s="19" t="str">
        <f t="shared" si="3"/>
        <v/>
      </c>
      <c r="I22" s="73"/>
      <c r="J22" s="73"/>
      <c r="K22" s="73"/>
      <c r="L22" s="139"/>
      <c r="M22" s="140"/>
      <c r="N22" s="139"/>
      <c r="O22" s="140"/>
      <c r="P22" s="139"/>
      <c r="Q22" s="148"/>
      <c r="R22" s="148"/>
      <c r="S22" s="148"/>
      <c r="T22" s="140"/>
      <c r="U22" s="139"/>
      <c r="V22" s="140"/>
      <c r="W22" s="139"/>
      <c r="X22" s="140"/>
      <c r="Y22" s="62">
        <f t="shared" si="1"/>
        <v>0</v>
      </c>
    </row>
    <row r="23" spans="1:30" ht="21" customHeight="1" x14ac:dyDescent="0.2">
      <c r="A23" s="23">
        <f t="shared" si="4"/>
        <v>13</v>
      </c>
      <c r="B23" s="23">
        <f>表紙!$B$8</f>
        <v>0</v>
      </c>
      <c r="C23" s="24">
        <f t="shared" si="2"/>
        <v>0</v>
      </c>
      <c r="D23" s="85"/>
      <c r="E23" s="85" ph="1"/>
      <c r="F23" s="71"/>
      <c r="G23" s="72"/>
      <c r="H23" s="19" t="str">
        <f t="shared" si="3"/>
        <v/>
      </c>
      <c r="I23" s="73"/>
      <c r="J23" s="73"/>
      <c r="K23" s="73"/>
      <c r="L23" s="139"/>
      <c r="M23" s="140"/>
      <c r="N23" s="139"/>
      <c r="O23" s="140"/>
      <c r="P23" s="139"/>
      <c r="Q23" s="148"/>
      <c r="R23" s="148"/>
      <c r="S23" s="148"/>
      <c r="T23" s="140"/>
      <c r="U23" s="139"/>
      <c r="V23" s="140"/>
      <c r="W23" s="139"/>
      <c r="X23" s="140"/>
      <c r="Y23" s="62">
        <f t="shared" si="1"/>
        <v>0</v>
      </c>
    </row>
    <row r="24" spans="1:30" ht="21" customHeight="1" x14ac:dyDescent="0.2">
      <c r="A24" s="23">
        <f t="shared" si="4"/>
        <v>14</v>
      </c>
      <c r="B24" s="23">
        <f>表紙!$B$8</f>
        <v>0</v>
      </c>
      <c r="C24" s="24">
        <f t="shared" si="2"/>
        <v>0</v>
      </c>
      <c r="D24" s="85"/>
      <c r="E24" s="85" ph="1"/>
      <c r="F24" s="71"/>
      <c r="G24" s="72"/>
      <c r="H24" s="19" t="str">
        <f t="shared" si="3"/>
        <v/>
      </c>
      <c r="I24" s="73"/>
      <c r="J24" s="73"/>
      <c r="K24" s="73"/>
      <c r="L24" s="139"/>
      <c r="M24" s="140"/>
      <c r="N24" s="139"/>
      <c r="O24" s="140"/>
      <c r="P24" s="139"/>
      <c r="Q24" s="148"/>
      <c r="R24" s="148"/>
      <c r="S24" s="148"/>
      <c r="T24" s="140"/>
      <c r="U24" s="139"/>
      <c r="V24" s="140"/>
      <c r="W24" s="139"/>
      <c r="X24" s="140"/>
      <c r="Y24" s="62">
        <f t="shared" si="1"/>
        <v>0</v>
      </c>
    </row>
    <row r="25" spans="1:30" ht="21" customHeight="1" x14ac:dyDescent="0.2">
      <c r="A25" s="23">
        <f t="shared" si="4"/>
        <v>15</v>
      </c>
      <c r="B25" s="23">
        <f>表紙!$B$8</f>
        <v>0</v>
      </c>
      <c r="C25" s="24">
        <f t="shared" si="2"/>
        <v>0</v>
      </c>
      <c r="D25" s="85"/>
      <c r="E25" s="85" ph="1"/>
      <c r="F25" s="71"/>
      <c r="G25" s="72"/>
      <c r="H25" s="19" t="str">
        <f t="shared" si="3"/>
        <v/>
      </c>
      <c r="I25" s="73"/>
      <c r="J25" s="73"/>
      <c r="K25" s="73"/>
      <c r="L25" s="139"/>
      <c r="M25" s="140"/>
      <c r="N25" s="139"/>
      <c r="O25" s="140"/>
      <c r="P25" s="139"/>
      <c r="Q25" s="148"/>
      <c r="R25" s="148"/>
      <c r="S25" s="148"/>
      <c r="T25" s="140"/>
      <c r="U25" s="139"/>
      <c r="V25" s="140"/>
      <c r="W25" s="139"/>
      <c r="X25" s="140"/>
      <c r="Y25" s="62">
        <f t="shared" si="1"/>
        <v>0</v>
      </c>
    </row>
    <row r="26" spans="1:30" ht="21" customHeight="1" x14ac:dyDescent="0.2">
      <c r="A26" s="23">
        <f t="shared" si="4"/>
        <v>16</v>
      </c>
      <c r="B26" s="23">
        <f>表紙!$B$8</f>
        <v>0</v>
      </c>
      <c r="C26" s="24">
        <f t="shared" si="2"/>
        <v>0</v>
      </c>
      <c r="D26" s="85"/>
      <c r="E26" s="85" ph="1"/>
      <c r="F26" s="71"/>
      <c r="G26" s="72"/>
      <c r="H26" s="19" t="str">
        <f t="shared" si="3"/>
        <v/>
      </c>
      <c r="I26" s="73"/>
      <c r="J26" s="73"/>
      <c r="K26" s="73"/>
      <c r="L26" s="139"/>
      <c r="M26" s="140"/>
      <c r="N26" s="139"/>
      <c r="O26" s="140"/>
      <c r="P26" s="139"/>
      <c r="Q26" s="148"/>
      <c r="R26" s="148"/>
      <c r="S26" s="148"/>
      <c r="T26" s="140"/>
      <c r="U26" s="139"/>
      <c r="V26" s="140"/>
      <c r="W26" s="139"/>
      <c r="X26" s="140"/>
      <c r="Y26" s="62">
        <f t="shared" si="1"/>
        <v>0</v>
      </c>
    </row>
    <row r="27" spans="1:30" ht="21" customHeight="1" x14ac:dyDescent="0.2">
      <c r="A27" s="23">
        <f t="shared" si="4"/>
        <v>17</v>
      </c>
      <c r="B27" s="23">
        <f>表紙!$B$8</f>
        <v>0</v>
      </c>
      <c r="C27" s="24">
        <f t="shared" si="2"/>
        <v>0</v>
      </c>
      <c r="D27" s="85"/>
      <c r="E27" s="85" ph="1"/>
      <c r="F27" s="71"/>
      <c r="G27" s="72"/>
      <c r="H27" s="19" t="str">
        <f t="shared" si="3"/>
        <v/>
      </c>
      <c r="I27" s="73"/>
      <c r="J27" s="73"/>
      <c r="K27" s="73"/>
      <c r="L27" s="139"/>
      <c r="M27" s="140"/>
      <c r="N27" s="139"/>
      <c r="O27" s="140"/>
      <c r="P27" s="139"/>
      <c r="Q27" s="148"/>
      <c r="R27" s="148"/>
      <c r="S27" s="148"/>
      <c r="T27" s="140"/>
      <c r="U27" s="139"/>
      <c r="V27" s="140"/>
      <c r="W27" s="139"/>
      <c r="X27" s="140"/>
      <c r="Y27" s="62">
        <f t="shared" si="1"/>
        <v>0</v>
      </c>
    </row>
    <row r="28" spans="1:30" ht="21" customHeight="1" x14ac:dyDescent="0.2">
      <c r="A28" s="23">
        <f t="shared" si="4"/>
        <v>18</v>
      </c>
      <c r="B28" s="23">
        <f>表紙!$B$8</f>
        <v>0</v>
      </c>
      <c r="C28" s="24">
        <f t="shared" si="2"/>
        <v>0</v>
      </c>
      <c r="D28" s="85"/>
      <c r="E28" s="85" ph="1"/>
      <c r="F28" s="71"/>
      <c r="G28" s="72"/>
      <c r="H28" s="19" t="str">
        <f t="shared" si="3"/>
        <v/>
      </c>
      <c r="I28" s="73"/>
      <c r="J28" s="73"/>
      <c r="K28" s="73"/>
      <c r="L28" s="139"/>
      <c r="M28" s="140"/>
      <c r="N28" s="139"/>
      <c r="O28" s="140"/>
      <c r="P28" s="139"/>
      <c r="Q28" s="148"/>
      <c r="R28" s="148"/>
      <c r="S28" s="148"/>
      <c r="T28" s="140"/>
      <c r="U28" s="139"/>
      <c r="V28" s="140"/>
      <c r="W28" s="139"/>
      <c r="X28" s="140"/>
      <c r="Y28" s="62">
        <f t="shared" si="1"/>
        <v>0</v>
      </c>
    </row>
    <row r="29" spans="1:30" ht="21" customHeight="1" x14ac:dyDescent="0.2">
      <c r="A29" s="23">
        <f t="shared" si="4"/>
        <v>19</v>
      </c>
      <c r="B29" s="23">
        <f>表紙!$B$8</f>
        <v>0</v>
      </c>
      <c r="C29" s="24">
        <f t="shared" si="2"/>
        <v>0</v>
      </c>
      <c r="D29" s="85"/>
      <c r="E29" s="85" ph="1"/>
      <c r="F29" s="71"/>
      <c r="G29" s="72"/>
      <c r="H29" s="19" t="str">
        <f t="shared" si="3"/>
        <v/>
      </c>
      <c r="I29" s="73"/>
      <c r="J29" s="73"/>
      <c r="K29" s="73"/>
      <c r="L29" s="139"/>
      <c r="M29" s="140"/>
      <c r="N29" s="139"/>
      <c r="O29" s="140"/>
      <c r="P29" s="139"/>
      <c r="Q29" s="148"/>
      <c r="R29" s="148"/>
      <c r="S29" s="148"/>
      <c r="T29" s="140"/>
      <c r="U29" s="139"/>
      <c r="V29" s="140"/>
      <c r="W29" s="139"/>
      <c r="X29" s="140"/>
      <c r="Y29" s="62">
        <f t="shared" si="1"/>
        <v>0</v>
      </c>
    </row>
    <row r="30" spans="1:30" ht="21" customHeight="1" x14ac:dyDescent="0.2">
      <c r="A30" s="23">
        <f t="shared" si="4"/>
        <v>20</v>
      </c>
      <c r="B30" s="23">
        <f>表紙!$B$8</f>
        <v>0</v>
      </c>
      <c r="C30" s="24">
        <f t="shared" si="2"/>
        <v>0</v>
      </c>
      <c r="D30" s="85"/>
      <c r="E30" s="85" ph="1"/>
      <c r="F30" s="71"/>
      <c r="G30" s="72"/>
      <c r="H30" s="19" t="str">
        <f t="shared" si="3"/>
        <v/>
      </c>
      <c r="I30" s="73"/>
      <c r="J30" s="73"/>
      <c r="K30" s="73"/>
      <c r="L30" s="139"/>
      <c r="M30" s="140"/>
      <c r="N30" s="139"/>
      <c r="O30" s="140"/>
      <c r="P30" s="139"/>
      <c r="Q30" s="148"/>
      <c r="R30" s="148"/>
      <c r="S30" s="148"/>
      <c r="T30" s="140"/>
      <c r="U30" s="139"/>
      <c r="V30" s="140"/>
      <c r="W30" s="139"/>
      <c r="X30" s="140"/>
      <c r="Y30" s="62">
        <f t="shared" si="1"/>
        <v>0</v>
      </c>
    </row>
    <row r="31" spans="1:30" ht="21" customHeight="1" x14ac:dyDescent="0.2">
      <c r="A31" s="23">
        <f t="shared" si="4"/>
        <v>21</v>
      </c>
      <c r="B31" s="23">
        <f>表紙!$B$8</f>
        <v>0</v>
      </c>
      <c r="C31" s="24">
        <f t="shared" si="2"/>
        <v>0</v>
      </c>
      <c r="D31" s="85"/>
      <c r="E31" s="85" ph="1"/>
      <c r="F31" s="71"/>
      <c r="G31" s="72"/>
      <c r="H31" s="19" t="str">
        <f t="shared" si="3"/>
        <v/>
      </c>
      <c r="I31" s="73"/>
      <c r="J31" s="73"/>
      <c r="K31" s="73"/>
      <c r="L31" s="139"/>
      <c r="M31" s="140"/>
      <c r="N31" s="139"/>
      <c r="O31" s="140"/>
      <c r="P31" s="139"/>
      <c r="Q31" s="148"/>
      <c r="R31" s="148"/>
      <c r="S31" s="148"/>
      <c r="T31" s="140"/>
      <c r="U31" s="139"/>
      <c r="V31" s="140"/>
      <c r="W31" s="139"/>
      <c r="X31" s="140"/>
      <c r="Y31" s="62">
        <f t="shared" si="1"/>
        <v>0</v>
      </c>
    </row>
    <row r="32" spans="1:30" ht="21" customHeight="1" x14ac:dyDescent="0.2">
      <c r="A32" s="23">
        <f t="shared" si="4"/>
        <v>22</v>
      </c>
      <c r="B32" s="23">
        <f>表紙!$B$8</f>
        <v>0</v>
      </c>
      <c r="C32" s="24">
        <f t="shared" si="2"/>
        <v>0</v>
      </c>
      <c r="D32" s="85"/>
      <c r="E32" s="85" ph="1"/>
      <c r="F32" s="71"/>
      <c r="G32" s="72"/>
      <c r="H32" s="19" t="str">
        <f t="shared" si="3"/>
        <v/>
      </c>
      <c r="I32" s="73"/>
      <c r="J32" s="73"/>
      <c r="K32" s="73"/>
      <c r="L32" s="139"/>
      <c r="M32" s="140"/>
      <c r="N32" s="139"/>
      <c r="O32" s="140"/>
      <c r="P32" s="139"/>
      <c r="Q32" s="148"/>
      <c r="R32" s="148"/>
      <c r="S32" s="148"/>
      <c r="T32" s="140"/>
      <c r="U32" s="139"/>
      <c r="V32" s="140"/>
      <c r="W32" s="139"/>
      <c r="X32" s="140"/>
      <c r="Y32" s="62">
        <f t="shared" si="1"/>
        <v>0</v>
      </c>
    </row>
    <row r="33" spans="1:25" ht="21" customHeight="1" x14ac:dyDescent="0.2">
      <c r="A33" s="23">
        <f t="shared" si="4"/>
        <v>23</v>
      </c>
      <c r="B33" s="23">
        <f>表紙!$B$8</f>
        <v>0</v>
      </c>
      <c r="C33" s="24">
        <f t="shared" si="2"/>
        <v>0</v>
      </c>
      <c r="D33" s="85"/>
      <c r="E33" s="85" ph="1"/>
      <c r="F33" s="71"/>
      <c r="G33" s="72"/>
      <c r="H33" s="19" t="str">
        <f t="shared" si="3"/>
        <v/>
      </c>
      <c r="I33" s="73"/>
      <c r="J33" s="73"/>
      <c r="K33" s="73"/>
      <c r="L33" s="139"/>
      <c r="M33" s="140"/>
      <c r="N33" s="139"/>
      <c r="O33" s="140"/>
      <c r="P33" s="139"/>
      <c r="Q33" s="148"/>
      <c r="R33" s="148"/>
      <c r="S33" s="148"/>
      <c r="T33" s="140"/>
      <c r="U33" s="139"/>
      <c r="V33" s="140"/>
      <c r="W33" s="139"/>
      <c r="X33" s="140"/>
      <c r="Y33" s="62">
        <f t="shared" si="1"/>
        <v>0</v>
      </c>
    </row>
    <row r="34" spans="1:25" ht="21" customHeight="1" x14ac:dyDescent="0.2">
      <c r="A34" s="23">
        <f t="shared" si="4"/>
        <v>24</v>
      </c>
      <c r="B34" s="23">
        <f>表紙!$B$8</f>
        <v>0</v>
      </c>
      <c r="C34" s="24">
        <f t="shared" si="2"/>
        <v>0</v>
      </c>
      <c r="D34" s="85"/>
      <c r="E34" s="85" ph="1"/>
      <c r="F34" s="71"/>
      <c r="G34" s="72"/>
      <c r="H34" s="19" t="str">
        <f t="shared" si="3"/>
        <v/>
      </c>
      <c r="I34" s="73"/>
      <c r="J34" s="73"/>
      <c r="K34" s="73"/>
      <c r="L34" s="139"/>
      <c r="M34" s="140"/>
      <c r="N34" s="139"/>
      <c r="O34" s="140"/>
      <c r="P34" s="139"/>
      <c r="Q34" s="148"/>
      <c r="R34" s="148"/>
      <c r="S34" s="148"/>
      <c r="T34" s="140"/>
      <c r="U34" s="139"/>
      <c r="V34" s="140"/>
      <c r="W34" s="139"/>
      <c r="X34" s="140"/>
      <c r="Y34" s="62">
        <f t="shared" si="1"/>
        <v>0</v>
      </c>
    </row>
    <row r="35" spans="1:25" ht="21" customHeight="1" x14ac:dyDescent="0.2">
      <c r="A35" s="23">
        <f t="shared" si="4"/>
        <v>25</v>
      </c>
      <c r="B35" s="23">
        <f>表紙!$B$8</f>
        <v>0</v>
      </c>
      <c r="C35" s="24">
        <f t="shared" si="2"/>
        <v>0</v>
      </c>
      <c r="D35" s="85"/>
      <c r="E35" s="85" ph="1"/>
      <c r="F35" s="71"/>
      <c r="G35" s="72"/>
      <c r="H35" s="19" t="str">
        <f t="shared" si="3"/>
        <v/>
      </c>
      <c r="I35" s="73"/>
      <c r="J35" s="73"/>
      <c r="K35" s="73"/>
      <c r="L35" s="139"/>
      <c r="M35" s="140"/>
      <c r="N35" s="139"/>
      <c r="O35" s="140"/>
      <c r="P35" s="139"/>
      <c r="Q35" s="148"/>
      <c r="R35" s="148"/>
      <c r="S35" s="148"/>
      <c r="T35" s="140"/>
      <c r="U35" s="139"/>
      <c r="V35" s="140"/>
      <c r="W35" s="139"/>
      <c r="X35" s="140"/>
      <c r="Y35" s="62">
        <f t="shared" si="1"/>
        <v>0</v>
      </c>
    </row>
    <row r="36" spans="1:25" ht="21" customHeight="1" x14ac:dyDescent="0.2">
      <c r="A36" s="23">
        <f t="shared" si="4"/>
        <v>26</v>
      </c>
      <c r="B36" s="23">
        <f>表紙!$B$8</f>
        <v>0</v>
      </c>
      <c r="C36" s="24">
        <f t="shared" si="2"/>
        <v>0</v>
      </c>
      <c r="D36" s="85"/>
      <c r="E36" s="85" ph="1"/>
      <c r="F36" s="71"/>
      <c r="G36" s="72"/>
      <c r="H36" s="19" t="str">
        <f t="shared" si="3"/>
        <v/>
      </c>
      <c r="I36" s="73"/>
      <c r="J36" s="73"/>
      <c r="K36" s="73"/>
      <c r="L36" s="139"/>
      <c r="M36" s="140"/>
      <c r="N36" s="139"/>
      <c r="O36" s="140"/>
      <c r="P36" s="139"/>
      <c r="Q36" s="148"/>
      <c r="R36" s="148"/>
      <c r="S36" s="148"/>
      <c r="T36" s="140"/>
      <c r="U36" s="139"/>
      <c r="V36" s="140"/>
      <c r="W36" s="139"/>
      <c r="X36" s="140"/>
      <c r="Y36" s="62">
        <f t="shared" si="1"/>
        <v>0</v>
      </c>
    </row>
    <row r="37" spans="1:25" ht="21" customHeight="1" x14ac:dyDescent="0.2">
      <c r="A37" s="23">
        <f t="shared" si="4"/>
        <v>27</v>
      </c>
      <c r="B37" s="23">
        <f>表紙!$B$8</f>
        <v>0</v>
      </c>
      <c r="C37" s="24">
        <f t="shared" si="2"/>
        <v>0</v>
      </c>
      <c r="D37" s="85"/>
      <c r="E37" s="85" ph="1"/>
      <c r="F37" s="71"/>
      <c r="G37" s="72"/>
      <c r="H37" s="19" t="str">
        <f t="shared" si="3"/>
        <v/>
      </c>
      <c r="I37" s="73"/>
      <c r="J37" s="73"/>
      <c r="K37" s="73"/>
      <c r="L37" s="139"/>
      <c r="M37" s="140"/>
      <c r="N37" s="139"/>
      <c r="O37" s="140"/>
      <c r="P37" s="139"/>
      <c r="Q37" s="148"/>
      <c r="R37" s="148"/>
      <c r="S37" s="148"/>
      <c r="T37" s="140"/>
      <c r="U37" s="139"/>
      <c r="V37" s="140"/>
      <c r="W37" s="139"/>
      <c r="X37" s="140"/>
      <c r="Y37" s="62">
        <f t="shared" si="1"/>
        <v>0</v>
      </c>
    </row>
    <row r="38" spans="1:25" ht="21" customHeight="1" x14ac:dyDescent="0.2">
      <c r="A38" s="23">
        <f t="shared" si="4"/>
        <v>28</v>
      </c>
      <c r="B38" s="23">
        <f>表紙!$B$8</f>
        <v>0</v>
      </c>
      <c r="C38" s="24">
        <f t="shared" si="2"/>
        <v>0</v>
      </c>
      <c r="D38" s="85"/>
      <c r="E38" s="85" ph="1"/>
      <c r="F38" s="71"/>
      <c r="G38" s="72"/>
      <c r="H38" s="19" t="str">
        <f t="shared" si="3"/>
        <v/>
      </c>
      <c r="I38" s="73"/>
      <c r="J38" s="73"/>
      <c r="K38" s="73"/>
      <c r="L38" s="139"/>
      <c r="M38" s="140"/>
      <c r="N38" s="139"/>
      <c r="O38" s="140"/>
      <c r="P38" s="139"/>
      <c r="Q38" s="148"/>
      <c r="R38" s="148"/>
      <c r="S38" s="148"/>
      <c r="T38" s="140"/>
      <c r="U38" s="139"/>
      <c r="V38" s="140"/>
      <c r="W38" s="139"/>
      <c r="X38" s="140"/>
      <c r="Y38" s="62">
        <f t="shared" si="1"/>
        <v>0</v>
      </c>
    </row>
    <row r="39" spans="1:25" ht="21" customHeight="1" x14ac:dyDescent="0.2">
      <c r="A39" s="23">
        <f t="shared" si="4"/>
        <v>29</v>
      </c>
      <c r="B39" s="23">
        <f>表紙!$B$8</f>
        <v>0</v>
      </c>
      <c r="C39" s="24">
        <f t="shared" si="2"/>
        <v>0</v>
      </c>
      <c r="D39" s="85"/>
      <c r="E39" s="85" ph="1"/>
      <c r="F39" s="71"/>
      <c r="G39" s="72"/>
      <c r="H39" s="19" t="str">
        <f t="shared" si="3"/>
        <v/>
      </c>
      <c r="I39" s="73"/>
      <c r="J39" s="73"/>
      <c r="K39" s="73"/>
      <c r="L39" s="139"/>
      <c r="M39" s="140"/>
      <c r="N39" s="139"/>
      <c r="O39" s="140"/>
      <c r="P39" s="139"/>
      <c r="Q39" s="148"/>
      <c r="R39" s="148"/>
      <c r="S39" s="148"/>
      <c r="T39" s="140"/>
      <c r="U39" s="139"/>
      <c r="V39" s="140"/>
      <c r="W39" s="139"/>
      <c r="X39" s="140"/>
      <c r="Y39" s="62">
        <f t="shared" si="1"/>
        <v>0</v>
      </c>
    </row>
    <row r="40" spans="1:25" ht="21" customHeight="1" x14ac:dyDescent="0.2">
      <c r="A40" s="23">
        <f t="shared" si="4"/>
        <v>30</v>
      </c>
      <c r="B40" s="23">
        <f>表紙!$B$8</f>
        <v>0</v>
      </c>
      <c r="C40" s="24">
        <f t="shared" si="2"/>
        <v>0</v>
      </c>
      <c r="D40" s="85"/>
      <c r="E40" s="85" ph="1"/>
      <c r="F40" s="71"/>
      <c r="G40" s="72"/>
      <c r="H40" s="19" t="str">
        <f t="shared" si="3"/>
        <v/>
      </c>
      <c r="I40" s="73"/>
      <c r="J40" s="73"/>
      <c r="K40" s="73"/>
      <c r="L40" s="139"/>
      <c r="M40" s="140"/>
      <c r="N40" s="139"/>
      <c r="O40" s="140"/>
      <c r="P40" s="139"/>
      <c r="Q40" s="148"/>
      <c r="R40" s="148"/>
      <c r="S40" s="148"/>
      <c r="T40" s="140"/>
      <c r="U40" s="139"/>
      <c r="V40" s="140"/>
      <c r="W40" s="139"/>
      <c r="X40" s="140"/>
      <c r="Y40" s="62">
        <f t="shared" si="1"/>
        <v>0</v>
      </c>
    </row>
    <row r="41" spans="1:25" ht="21" customHeight="1" x14ac:dyDescent="0.2">
      <c r="A41" s="23">
        <f t="shared" si="4"/>
        <v>31</v>
      </c>
      <c r="B41" s="23">
        <f>表紙!$B$8</f>
        <v>0</v>
      </c>
      <c r="C41" s="24">
        <f t="shared" si="2"/>
        <v>0</v>
      </c>
      <c r="D41" s="85"/>
      <c r="E41" s="85" ph="1"/>
      <c r="F41" s="71"/>
      <c r="G41" s="72"/>
      <c r="H41" s="19" t="str">
        <f t="shared" si="3"/>
        <v/>
      </c>
      <c r="I41" s="73"/>
      <c r="J41" s="73"/>
      <c r="K41" s="73"/>
      <c r="L41" s="139"/>
      <c r="M41" s="140"/>
      <c r="N41" s="139"/>
      <c r="O41" s="140"/>
      <c r="P41" s="139"/>
      <c r="Q41" s="148"/>
      <c r="R41" s="148"/>
      <c r="S41" s="148"/>
      <c r="T41" s="140"/>
      <c r="U41" s="139"/>
      <c r="V41" s="140"/>
      <c r="W41" s="139"/>
      <c r="X41" s="140"/>
      <c r="Y41" s="62">
        <f t="shared" si="1"/>
        <v>0</v>
      </c>
    </row>
    <row r="42" spans="1:25" ht="21" customHeight="1" x14ac:dyDescent="0.2">
      <c r="A42" s="23">
        <f t="shared" si="4"/>
        <v>32</v>
      </c>
      <c r="B42" s="23">
        <f>表紙!$B$8</f>
        <v>0</v>
      </c>
      <c r="C42" s="24">
        <f t="shared" si="2"/>
        <v>0</v>
      </c>
      <c r="D42" s="85"/>
      <c r="E42" s="85" ph="1"/>
      <c r="F42" s="71"/>
      <c r="G42" s="72"/>
      <c r="H42" s="19" t="str">
        <f t="shared" si="3"/>
        <v/>
      </c>
      <c r="I42" s="73"/>
      <c r="J42" s="73"/>
      <c r="K42" s="73"/>
      <c r="L42" s="139"/>
      <c r="M42" s="140"/>
      <c r="N42" s="139"/>
      <c r="O42" s="140"/>
      <c r="P42" s="139"/>
      <c r="Q42" s="148"/>
      <c r="R42" s="148"/>
      <c r="S42" s="148"/>
      <c r="T42" s="140"/>
      <c r="U42" s="139"/>
      <c r="V42" s="140"/>
      <c r="W42" s="139"/>
      <c r="X42" s="140"/>
      <c r="Y42" s="62">
        <f t="shared" si="1"/>
        <v>0</v>
      </c>
    </row>
    <row r="43" spans="1:25" ht="21" customHeight="1" x14ac:dyDescent="0.2">
      <c r="A43" s="23">
        <f t="shared" si="4"/>
        <v>33</v>
      </c>
      <c r="B43" s="23">
        <f>表紙!$B$8</f>
        <v>0</v>
      </c>
      <c r="C43" s="24">
        <f t="shared" ref="C43:C74" si="5">$E$3</f>
        <v>0</v>
      </c>
      <c r="D43" s="85"/>
      <c r="E43" s="85" ph="1"/>
      <c r="F43" s="71"/>
      <c r="G43" s="72"/>
      <c r="H43" s="19" t="str">
        <f t="shared" si="3"/>
        <v/>
      </c>
      <c r="I43" s="73"/>
      <c r="J43" s="73"/>
      <c r="K43" s="73"/>
      <c r="L43" s="139"/>
      <c r="M43" s="140"/>
      <c r="N43" s="139"/>
      <c r="O43" s="140"/>
      <c r="P43" s="139"/>
      <c r="Q43" s="148"/>
      <c r="R43" s="148"/>
      <c r="S43" s="148"/>
      <c r="T43" s="140"/>
      <c r="U43" s="139"/>
      <c r="V43" s="140"/>
      <c r="W43" s="139"/>
      <c r="X43" s="140"/>
      <c r="Y43" s="62">
        <f t="shared" si="1"/>
        <v>0</v>
      </c>
    </row>
    <row r="44" spans="1:25" ht="21" customHeight="1" x14ac:dyDescent="0.2">
      <c r="A44" s="23">
        <f t="shared" si="4"/>
        <v>34</v>
      </c>
      <c r="B44" s="23">
        <f>表紙!$B$8</f>
        <v>0</v>
      </c>
      <c r="C44" s="24">
        <f t="shared" si="5"/>
        <v>0</v>
      </c>
      <c r="D44" s="85"/>
      <c r="E44" s="85" ph="1"/>
      <c r="F44" s="71"/>
      <c r="G44" s="72"/>
      <c r="H44" s="19" t="str">
        <f t="shared" si="3"/>
        <v/>
      </c>
      <c r="I44" s="73"/>
      <c r="J44" s="73"/>
      <c r="K44" s="73"/>
      <c r="L44" s="139"/>
      <c r="M44" s="140"/>
      <c r="N44" s="139"/>
      <c r="O44" s="140"/>
      <c r="P44" s="139"/>
      <c r="Q44" s="148"/>
      <c r="R44" s="148"/>
      <c r="S44" s="148"/>
      <c r="T44" s="140"/>
      <c r="U44" s="139"/>
      <c r="V44" s="140"/>
      <c r="W44" s="139"/>
      <c r="X44" s="140"/>
      <c r="Y44" s="62">
        <f t="shared" si="1"/>
        <v>0</v>
      </c>
    </row>
    <row r="45" spans="1:25" ht="21" customHeight="1" x14ac:dyDescent="0.2">
      <c r="A45" s="23">
        <f t="shared" si="4"/>
        <v>35</v>
      </c>
      <c r="B45" s="23">
        <f>表紙!$B$8</f>
        <v>0</v>
      </c>
      <c r="C45" s="24">
        <f t="shared" si="5"/>
        <v>0</v>
      </c>
      <c r="D45" s="85"/>
      <c r="E45" s="85" ph="1"/>
      <c r="F45" s="71"/>
      <c r="G45" s="72"/>
      <c r="H45" s="19" t="str">
        <f t="shared" si="3"/>
        <v/>
      </c>
      <c r="I45" s="73"/>
      <c r="J45" s="73"/>
      <c r="K45" s="73"/>
      <c r="L45" s="139"/>
      <c r="M45" s="140"/>
      <c r="N45" s="139"/>
      <c r="O45" s="140"/>
      <c r="P45" s="139"/>
      <c r="Q45" s="148"/>
      <c r="R45" s="148"/>
      <c r="S45" s="148"/>
      <c r="T45" s="140"/>
      <c r="U45" s="139"/>
      <c r="V45" s="140"/>
      <c r="W45" s="139"/>
      <c r="X45" s="140"/>
      <c r="Y45" s="62">
        <f t="shared" si="1"/>
        <v>0</v>
      </c>
    </row>
    <row r="46" spans="1:25" ht="21" customHeight="1" x14ac:dyDescent="0.2">
      <c r="A46" s="23">
        <f t="shared" si="4"/>
        <v>36</v>
      </c>
      <c r="B46" s="23">
        <f>表紙!$B$8</f>
        <v>0</v>
      </c>
      <c r="C46" s="24">
        <f t="shared" si="5"/>
        <v>0</v>
      </c>
      <c r="D46" s="85"/>
      <c r="E46" s="85" ph="1"/>
      <c r="F46" s="71"/>
      <c r="G46" s="72"/>
      <c r="H46" s="19" t="str">
        <f t="shared" si="3"/>
        <v/>
      </c>
      <c r="I46" s="73"/>
      <c r="J46" s="73"/>
      <c r="K46" s="73"/>
      <c r="L46" s="139"/>
      <c r="M46" s="140"/>
      <c r="N46" s="139"/>
      <c r="O46" s="140"/>
      <c r="P46" s="139"/>
      <c r="Q46" s="148"/>
      <c r="R46" s="148"/>
      <c r="S46" s="148"/>
      <c r="T46" s="140"/>
      <c r="U46" s="139"/>
      <c r="V46" s="140"/>
      <c r="W46" s="139"/>
      <c r="X46" s="140"/>
      <c r="Y46" s="62">
        <f t="shared" si="1"/>
        <v>0</v>
      </c>
    </row>
    <row r="47" spans="1:25" ht="21" customHeight="1" x14ac:dyDescent="0.2">
      <c r="A47" s="23">
        <f t="shared" si="4"/>
        <v>37</v>
      </c>
      <c r="B47" s="23">
        <f>表紙!$B$8</f>
        <v>0</v>
      </c>
      <c r="C47" s="24">
        <f t="shared" si="5"/>
        <v>0</v>
      </c>
      <c r="D47" s="85"/>
      <c r="E47" s="85" ph="1"/>
      <c r="F47" s="71"/>
      <c r="G47" s="72"/>
      <c r="H47" s="19" t="str">
        <f t="shared" si="3"/>
        <v/>
      </c>
      <c r="I47" s="73"/>
      <c r="J47" s="73"/>
      <c r="K47" s="73"/>
      <c r="L47" s="139"/>
      <c r="M47" s="140"/>
      <c r="N47" s="139"/>
      <c r="O47" s="140"/>
      <c r="P47" s="139"/>
      <c r="Q47" s="148"/>
      <c r="R47" s="148"/>
      <c r="S47" s="148"/>
      <c r="T47" s="140"/>
      <c r="U47" s="139"/>
      <c r="V47" s="140"/>
      <c r="W47" s="139"/>
      <c r="X47" s="140"/>
      <c r="Y47" s="62">
        <f t="shared" si="1"/>
        <v>0</v>
      </c>
    </row>
    <row r="48" spans="1:25" ht="21" customHeight="1" x14ac:dyDescent="0.2">
      <c r="A48" s="23">
        <f t="shared" si="4"/>
        <v>38</v>
      </c>
      <c r="B48" s="23">
        <f>表紙!$B$8</f>
        <v>0</v>
      </c>
      <c r="C48" s="24">
        <f t="shared" si="5"/>
        <v>0</v>
      </c>
      <c r="D48" s="85"/>
      <c r="E48" s="85" ph="1"/>
      <c r="F48" s="71"/>
      <c r="G48" s="72"/>
      <c r="H48" s="19" t="str">
        <f t="shared" si="3"/>
        <v/>
      </c>
      <c r="I48" s="73"/>
      <c r="J48" s="73"/>
      <c r="K48" s="73"/>
      <c r="L48" s="139"/>
      <c r="M48" s="140"/>
      <c r="N48" s="139"/>
      <c r="O48" s="140"/>
      <c r="P48" s="139"/>
      <c r="Q48" s="148"/>
      <c r="R48" s="148"/>
      <c r="S48" s="148"/>
      <c r="T48" s="140"/>
      <c r="U48" s="139"/>
      <c r="V48" s="140"/>
      <c r="W48" s="139"/>
      <c r="X48" s="140"/>
      <c r="Y48" s="62">
        <f t="shared" si="1"/>
        <v>0</v>
      </c>
    </row>
    <row r="49" spans="1:25" ht="21" customHeight="1" x14ac:dyDescent="0.2">
      <c r="A49" s="23">
        <f t="shared" si="4"/>
        <v>39</v>
      </c>
      <c r="B49" s="23">
        <f>表紙!$B$8</f>
        <v>0</v>
      </c>
      <c r="C49" s="24">
        <f t="shared" si="5"/>
        <v>0</v>
      </c>
      <c r="D49" s="85"/>
      <c r="E49" s="85" ph="1"/>
      <c r="F49" s="71"/>
      <c r="G49" s="72"/>
      <c r="H49" s="19" t="str">
        <f t="shared" si="3"/>
        <v/>
      </c>
      <c r="I49" s="73"/>
      <c r="J49" s="73"/>
      <c r="K49" s="73"/>
      <c r="L49" s="139"/>
      <c r="M49" s="140"/>
      <c r="N49" s="139"/>
      <c r="O49" s="140"/>
      <c r="P49" s="139"/>
      <c r="Q49" s="148"/>
      <c r="R49" s="148"/>
      <c r="S49" s="148"/>
      <c r="T49" s="140"/>
      <c r="U49" s="139"/>
      <c r="V49" s="140"/>
      <c r="W49" s="139"/>
      <c r="X49" s="140"/>
      <c r="Y49" s="62">
        <f t="shared" si="1"/>
        <v>0</v>
      </c>
    </row>
    <row r="50" spans="1:25" ht="21" customHeight="1" x14ac:dyDescent="0.2">
      <c r="A50" s="23">
        <f t="shared" si="4"/>
        <v>40</v>
      </c>
      <c r="B50" s="23">
        <f>表紙!$B$8</f>
        <v>0</v>
      </c>
      <c r="C50" s="24">
        <f t="shared" si="5"/>
        <v>0</v>
      </c>
      <c r="D50" s="85"/>
      <c r="E50" s="85" ph="1"/>
      <c r="F50" s="71"/>
      <c r="G50" s="72"/>
      <c r="H50" s="19" t="str">
        <f t="shared" si="3"/>
        <v/>
      </c>
      <c r="I50" s="73"/>
      <c r="J50" s="73"/>
      <c r="K50" s="73"/>
      <c r="L50" s="139"/>
      <c r="M50" s="140"/>
      <c r="N50" s="139"/>
      <c r="O50" s="140"/>
      <c r="P50" s="139"/>
      <c r="Q50" s="148"/>
      <c r="R50" s="148"/>
      <c r="S50" s="148"/>
      <c r="T50" s="140"/>
      <c r="U50" s="139"/>
      <c r="V50" s="140"/>
      <c r="W50" s="139"/>
      <c r="X50" s="140"/>
      <c r="Y50" s="62">
        <f t="shared" si="1"/>
        <v>0</v>
      </c>
    </row>
    <row r="51" spans="1:25" ht="21" customHeight="1" x14ac:dyDescent="0.2">
      <c r="A51" s="23">
        <f t="shared" si="4"/>
        <v>41</v>
      </c>
      <c r="B51" s="23">
        <f>表紙!$B$8</f>
        <v>0</v>
      </c>
      <c r="C51" s="24">
        <f t="shared" si="5"/>
        <v>0</v>
      </c>
      <c r="D51" s="85"/>
      <c r="E51" s="85" ph="1"/>
      <c r="F51" s="71"/>
      <c r="G51" s="72"/>
      <c r="H51" s="19" t="str">
        <f t="shared" si="3"/>
        <v/>
      </c>
      <c r="I51" s="73"/>
      <c r="J51" s="73"/>
      <c r="K51" s="73"/>
      <c r="L51" s="139"/>
      <c r="M51" s="140"/>
      <c r="N51" s="139"/>
      <c r="O51" s="140"/>
      <c r="P51" s="139"/>
      <c r="Q51" s="148"/>
      <c r="R51" s="148"/>
      <c r="S51" s="148"/>
      <c r="T51" s="140"/>
      <c r="U51" s="139"/>
      <c r="V51" s="140"/>
      <c r="W51" s="139"/>
      <c r="X51" s="140"/>
      <c r="Y51" s="62">
        <f t="shared" si="1"/>
        <v>0</v>
      </c>
    </row>
    <row r="52" spans="1:25" ht="21" customHeight="1" x14ac:dyDescent="0.2">
      <c r="A52" s="23">
        <f t="shared" si="4"/>
        <v>42</v>
      </c>
      <c r="B52" s="23">
        <f>表紙!$B$8</f>
        <v>0</v>
      </c>
      <c r="C52" s="24">
        <f t="shared" si="5"/>
        <v>0</v>
      </c>
      <c r="D52" s="85"/>
      <c r="E52" s="85" ph="1"/>
      <c r="F52" s="71"/>
      <c r="G52" s="72"/>
      <c r="H52" s="19" t="str">
        <f t="shared" si="3"/>
        <v/>
      </c>
      <c r="I52" s="73"/>
      <c r="J52" s="73"/>
      <c r="K52" s="73"/>
      <c r="L52" s="139"/>
      <c r="M52" s="140"/>
      <c r="N52" s="139"/>
      <c r="O52" s="140"/>
      <c r="P52" s="139"/>
      <c r="Q52" s="148"/>
      <c r="R52" s="148"/>
      <c r="S52" s="148"/>
      <c r="T52" s="140"/>
      <c r="U52" s="139"/>
      <c r="V52" s="140"/>
      <c r="W52" s="139"/>
      <c r="X52" s="140"/>
      <c r="Y52" s="62">
        <f t="shared" si="1"/>
        <v>0</v>
      </c>
    </row>
    <row r="53" spans="1:25" ht="21" customHeight="1" x14ac:dyDescent="0.2">
      <c r="A53" s="23">
        <f t="shared" si="4"/>
        <v>43</v>
      </c>
      <c r="B53" s="23">
        <f>表紙!$B$8</f>
        <v>0</v>
      </c>
      <c r="C53" s="24">
        <f t="shared" si="5"/>
        <v>0</v>
      </c>
      <c r="D53" s="85"/>
      <c r="E53" s="85" ph="1"/>
      <c r="F53" s="71"/>
      <c r="G53" s="72"/>
      <c r="H53" s="19" t="str">
        <f t="shared" si="3"/>
        <v/>
      </c>
      <c r="I53" s="73"/>
      <c r="J53" s="73"/>
      <c r="K53" s="73"/>
      <c r="L53" s="139"/>
      <c r="M53" s="140"/>
      <c r="N53" s="139"/>
      <c r="O53" s="140"/>
      <c r="P53" s="139"/>
      <c r="Q53" s="148"/>
      <c r="R53" s="148"/>
      <c r="S53" s="148"/>
      <c r="T53" s="140"/>
      <c r="U53" s="139"/>
      <c r="V53" s="140"/>
      <c r="W53" s="139"/>
      <c r="X53" s="140"/>
      <c r="Y53" s="62">
        <f t="shared" si="1"/>
        <v>0</v>
      </c>
    </row>
    <row r="54" spans="1:25" ht="21" customHeight="1" x14ac:dyDescent="0.2">
      <c r="A54" s="23">
        <f t="shared" si="4"/>
        <v>44</v>
      </c>
      <c r="B54" s="23">
        <f>表紙!$B$8</f>
        <v>0</v>
      </c>
      <c r="C54" s="24">
        <f t="shared" si="5"/>
        <v>0</v>
      </c>
      <c r="D54" s="85"/>
      <c r="E54" s="85" ph="1"/>
      <c r="F54" s="71"/>
      <c r="G54" s="72"/>
      <c r="H54" s="19" t="str">
        <f t="shared" si="3"/>
        <v/>
      </c>
      <c r="I54" s="73"/>
      <c r="J54" s="73"/>
      <c r="K54" s="73"/>
      <c r="L54" s="139"/>
      <c r="M54" s="140"/>
      <c r="N54" s="139"/>
      <c r="O54" s="140"/>
      <c r="P54" s="139"/>
      <c r="Q54" s="148"/>
      <c r="R54" s="148"/>
      <c r="S54" s="148"/>
      <c r="T54" s="140"/>
      <c r="U54" s="139"/>
      <c r="V54" s="140"/>
      <c r="W54" s="139"/>
      <c r="X54" s="140"/>
      <c r="Y54" s="62">
        <f t="shared" si="1"/>
        <v>0</v>
      </c>
    </row>
    <row r="55" spans="1:25" ht="21" customHeight="1" x14ac:dyDescent="0.2">
      <c r="A55" s="23">
        <f t="shared" si="4"/>
        <v>45</v>
      </c>
      <c r="B55" s="23">
        <f>表紙!$B$8</f>
        <v>0</v>
      </c>
      <c r="C55" s="24">
        <f t="shared" si="5"/>
        <v>0</v>
      </c>
      <c r="D55" s="85"/>
      <c r="E55" s="85" ph="1"/>
      <c r="F55" s="71"/>
      <c r="G55" s="72"/>
      <c r="H55" s="19" t="str">
        <f t="shared" si="3"/>
        <v/>
      </c>
      <c r="I55" s="73"/>
      <c r="J55" s="73"/>
      <c r="K55" s="73"/>
      <c r="L55" s="139"/>
      <c r="M55" s="140"/>
      <c r="N55" s="139"/>
      <c r="O55" s="140"/>
      <c r="P55" s="139"/>
      <c r="Q55" s="148"/>
      <c r="R55" s="148"/>
      <c r="S55" s="148"/>
      <c r="T55" s="140"/>
      <c r="U55" s="139"/>
      <c r="V55" s="140"/>
      <c r="W55" s="139"/>
      <c r="X55" s="140"/>
      <c r="Y55" s="62">
        <f t="shared" si="1"/>
        <v>0</v>
      </c>
    </row>
    <row r="56" spans="1:25" ht="21" customHeight="1" x14ac:dyDescent="0.2">
      <c r="A56" s="23">
        <f t="shared" si="4"/>
        <v>46</v>
      </c>
      <c r="B56" s="23">
        <f>表紙!$B$8</f>
        <v>0</v>
      </c>
      <c r="C56" s="24">
        <f t="shared" si="5"/>
        <v>0</v>
      </c>
      <c r="D56" s="85"/>
      <c r="E56" s="85" ph="1"/>
      <c r="F56" s="71"/>
      <c r="G56" s="72"/>
      <c r="H56" s="19" t="str">
        <f t="shared" si="3"/>
        <v/>
      </c>
      <c r="I56" s="73"/>
      <c r="J56" s="73"/>
      <c r="K56" s="73"/>
      <c r="L56" s="139"/>
      <c r="M56" s="140"/>
      <c r="N56" s="139"/>
      <c r="O56" s="140"/>
      <c r="P56" s="139"/>
      <c r="Q56" s="148"/>
      <c r="R56" s="148"/>
      <c r="S56" s="148"/>
      <c r="T56" s="140"/>
      <c r="U56" s="139"/>
      <c r="V56" s="140"/>
      <c r="W56" s="139"/>
      <c r="X56" s="140"/>
      <c r="Y56" s="62">
        <f t="shared" si="1"/>
        <v>0</v>
      </c>
    </row>
    <row r="57" spans="1:25" ht="21" customHeight="1" x14ac:dyDescent="0.2">
      <c r="A57" s="23">
        <f t="shared" si="4"/>
        <v>47</v>
      </c>
      <c r="B57" s="23">
        <f>表紙!$B$8</f>
        <v>0</v>
      </c>
      <c r="C57" s="24">
        <f t="shared" si="5"/>
        <v>0</v>
      </c>
      <c r="D57" s="85"/>
      <c r="E57" s="85" ph="1"/>
      <c r="F57" s="71"/>
      <c r="G57" s="72"/>
      <c r="H57" s="19" t="str">
        <f t="shared" si="3"/>
        <v/>
      </c>
      <c r="I57" s="73"/>
      <c r="J57" s="73"/>
      <c r="K57" s="73"/>
      <c r="L57" s="139"/>
      <c r="M57" s="140"/>
      <c r="N57" s="139"/>
      <c r="O57" s="140"/>
      <c r="P57" s="139"/>
      <c r="Q57" s="148"/>
      <c r="R57" s="148"/>
      <c r="S57" s="148"/>
      <c r="T57" s="140"/>
      <c r="U57" s="139"/>
      <c r="V57" s="140"/>
      <c r="W57" s="139"/>
      <c r="X57" s="140"/>
      <c r="Y57" s="62">
        <f t="shared" si="1"/>
        <v>0</v>
      </c>
    </row>
    <row r="58" spans="1:25" ht="21" customHeight="1" x14ac:dyDescent="0.2">
      <c r="A58" s="23">
        <f t="shared" si="4"/>
        <v>48</v>
      </c>
      <c r="B58" s="23">
        <f>表紙!$B$8</f>
        <v>0</v>
      </c>
      <c r="C58" s="24">
        <f t="shared" si="5"/>
        <v>0</v>
      </c>
      <c r="D58" s="85"/>
      <c r="E58" s="85" ph="1"/>
      <c r="F58" s="71"/>
      <c r="G58" s="72"/>
      <c r="H58" s="19" t="str">
        <f t="shared" si="3"/>
        <v/>
      </c>
      <c r="I58" s="73"/>
      <c r="J58" s="73"/>
      <c r="K58" s="73"/>
      <c r="L58" s="139"/>
      <c r="M58" s="140"/>
      <c r="N58" s="139"/>
      <c r="O58" s="140"/>
      <c r="P58" s="139"/>
      <c r="Q58" s="148"/>
      <c r="R58" s="148"/>
      <c r="S58" s="148"/>
      <c r="T58" s="140"/>
      <c r="U58" s="139"/>
      <c r="V58" s="140"/>
      <c r="W58" s="139"/>
      <c r="X58" s="140"/>
      <c r="Y58" s="62">
        <f t="shared" si="1"/>
        <v>0</v>
      </c>
    </row>
    <row r="59" spans="1:25" ht="21" customHeight="1" x14ac:dyDescent="0.2">
      <c r="A59" s="23">
        <f t="shared" si="4"/>
        <v>49</v>
      </c>
      <c r="B59" s="23">
        <f>表紙!$B$8</f>
        <v>0</v>
      </c>
      <c r="C59" s="24">
        <f t="shared" si="5"/>
        <v>0</v>
      </c>
      <c r="D59" s="85"/>
      <c r="E59" s="85" ph="1"/>
      <c r="F59" s="71"/>
      <c r="G59" s="72"/>
      <c r="H59" s="19" t="str">
        <f t="shared" si="3"/>
        <v/>
      </c>
      <c r="I59" s="73"/>
      <c r="J59" s="73"/>
      <c r="K59" s="73"/>
      <c r="L59" s="139"/>
      <c r="M59" s="140"/>
      <c r="N59" s="139"/>
      <c r="O59" s="140"/>
      <c r="P59" s="139"/>
      <c r="Q59" s="148"/>
      <c r="R59" s="148"/>
      <c r="S59" s="148"/>
      <c r="T59" s="140"/>
      <c r="U59" s="139"/>
      <c r="V59" s="140"/>
      <c r="W59" s="139"/>
      <c r="X59" s="140"/>
      <c r="Y59" s="62">
        <f t="shared" si="1"/>
        <v>0</v>
      </c>
    </row>
    <row r="60" spans="1:25" ht="21" customHeight="1" x14ac:dyDescent="0.2">
      <c r="A60" s="23">
        <f t="shared" si="4"/>
        <v>50</v>
      </c>
      <c r="B60" s="23">
        <f>表紙!$B$8</f>
        <v>0</v>
      </c>
      <c r="C60" s="24">
        <f t="shared" si="5"/>
        <v>0</v>
      </c>
      <c r="D60" s="85"/>
      <c r="E60" s="85" ph="1"/>
      <c r="F60" s="71"/>
      <c r="G60" s="72"/>
      <c r="H60" s="19" t="str">
        <f t="shared" si="3"/>
        <v/>
      </c>
      <c r="I60" s="73"/>
      <c r="J60" s="73"/>
      <c r="K60" s="73"/>
      <c r="L60" s="139"/>
      <c r="M60" s="140"/>
      <c r="N60" s="139"/>
      <c r="O60" s="140"/>
      <c r="P60" s="139"/>
      <c r="Q60" s="148"/>
      <c r="R60" s="148"/>
      <c r="S60" s="148"/>
      <c r="T60" s="140"/>
      <c r="U60" s="139"/>
      <c r="V60" s="140"/>
      <c r="W60" s="139"/>
      <c r="X60" s="140"/>
      <c r="Y60" s="62">
        <f t="shared" si="1"/>
        <v>0</v>
      </c>
    </row>
    <row r="61" spans="1:25" ht="19.5" x14ac:dyDescent="0.2">
      <c r="A61" s="23">
        <f t="shared" si="4"/>
        <v>51</v>
      </c>
      <c r="B61" s="23">
        <f>表紙!$B$8</f>
        <v>0</v>
      </c>
      <c r="C61" s="24">
        <f t="shared" si="5"/>
        <v>0</v>
      </c>
      <c r="D61" s="85"/>
      <c r="E61" s="85" ph="1"/>
      <c r="F61" s="71"/>
      <c r="G61" s="72"/>
      <c r="H61" s="19" t="str">
        <f t="shared" si="3"/>
        <v/>
      </c>
      <c r="I61" s="73"/>
      <c r="J61" s="73"/>
      <c r="K61" s="73"/>
      <c r="L61" s="139"/>
      <c r="M61" s="140"/>
      <c r="N61" s="139"/>
      <c r="O61" s="140"/>
      <c r="P61" s="139"/>
      <c r="Q61" s="148"/>
      <c r="R61" s="148"/>
      <c r="S61" s="148"/>
      <c r="T61" s="140"/>
      <c r="U61" s="139"/>
      <c r="V61" s="140"/>
      <c r="W61" s="139"/>
      <c r="X61" s="140"/>
      <c r="Y61" s="62">
        <f t="shared" si="1"/>
        <v>0</v>
      </c>
    </row>
    <row r="62" spans="1:25" ht="19.5" x14ac:dyDescent="0.2">
      <c r="A62" s="23">
        <f t="shared" si="4"/>
        <v>52</v>
      </c>
      <c r="B62" s="23">
        <f>表紙!$B$8</f>
        <v>0</v>
      </c>
      <c r="C62" s="24">
        <f t="shared" si="5"/>
        <v>0</v>
      </c>
      <c r="D62" s="85"/>
      <c r="E62" s="85" ph="1"/>
      <c r="F62" s="71"/>
      <c r="G62" s="72"/>
      <c r="H62" s="19" t="str">
        <f t="shared" si="3"/>
        <v/>
      </c>
      <c r="I62" s="73"/>
      <c r="J62" s="73"/>
      <c r="K62" s="73"/>
      <c r="L62" s="139"/>
      <c r="M62" s="140"/>
      <c r="N62" s="139"/>
      <c r="O62" s="140"/>
      <c r="P62" s="139"/>
      <c r="Q62" s="148"/>
      <c r="R62" s="148"/>
      <c r="S62" s="148"/>
      <c r="T62" s="140"/>
      <c r="U62" s="139"/>
      <c r="V62" s="140"/>
      <c r="W62" s="139"/>
      <c r="X62" s="140"/>
      <c r="Y62" s="62">
        <f t="shared" si="1"/>
        <v>0</v>
      </c>
    </row>
    <row r="63" spans="1:25" ht="19.5" x14ac:dyDescent="0.2">
      <c r="A63" s="23">
        <f t="shared" si="4"/>
        <v>53</v>
      </c>
      <c r="B63" s="23">
        <f>表紙!$B$8</f>
        <v>0</v>
      </c>
      <c r="C63" s="24">
        <f t="shared" si="5"/>
        <v>0</v>
      </c>
      <c r="D63" s="85"/>
      <c r="E63" s="85" ph="1"/>
      <c r="F63" s="71"/>
      <c r="G63" s="72"/>
      <c r="H63" s="19" t="str">
        <f t="shared" si="3"/>
        <v/>
      </c>
      <c r="I63" s="73"/>
      <c r="J63" s="73"/>
      <c r="K63" s="73"/>
      <c r="L63" s="139"/>
      <c r="M63" s="140"/>
      <c r="N63" s="139"/>
      <c r="O63" s="140"/>
      <c r="P63" s="139"/>
      <c r="Q63" s="148"/>
      <c r="R63" s="148"/>
      <c r="S63" s="148"/>
      <c r="T63" s="140"/>
      <c r="U63" s="139"/>
      <c r="V63" s="140"/>
      <c r="W63" s="139"/>
      <c r="X63" s="140"/>
      <c r="Y63" s="62">
        <f t="shared" si="1"/>
        <v>0</v>
      </c>
    </row>
    <row r="64" spans="1:25" ht="19.5" x14ac:dyDescent="0.2">
      <c r="A64" s="23">
        <f t="shared" si="4"/>
        <v>54</v>
      </c>
      <c r="B64" s="23">
        <f>表紙!$B$8</f>
        <v>0</v>
      </c>
      <c r="C64" s="24">
        <f t="shared" si="5"/>
        <v>0</v>
      </c>
      <c r="D64" s="85"/>
      <c r="E64" s="85" ph="1"/>
      <c r="F64" s="71"/>
      <c r="G64" s="72"/>
      <c r="H64" s="19" t="str">
        <f t="shared" si="3"/>
        <v/>
      </c>
      <c r="I64" s="73"/>
      <c r="J64" s="73"/>
      <c r="K64" s="73"/>
      <c r="L64" s="139"/>
      <c r="M64" s="140"/>
      <c r="N64" s="139"/>
      <c r="O64" s="140"/>
      <c r="P64" s="139"/>
      <c r="Q64" s="148"/>
      <c r="R64" s="148"/>
      <c r="S64" s="148"/>
      <c r="T64" s="140"/>
      <c r="U64" s="139"/>
      <c r="V64" s="140"/>
      <c r="W64" s="139"/>
      <c r="X64" s="140"/>
      <c r="Y64" s="62">
        <f t="shared" si="1"/>
        <v>0</v>
      </c>
    </row>
    <row r="65" spans="1:25" ht="19.5" x14ac:dyDescent="0.2">
      <c r="A65" s="23">
        <f t="shared" si="4"/>
        <v>55</v>
      </c>
      <c r="B65" s="23">
        <f>表紙!$B$8</f>
        <v>0</v>
      </c>
      <c r="C65" s="24">
        <f t="shared" si="5"/>
        <v>0</v>
      </c>
      <c r="D65" s="85"/>
      <c r="E65" s="85" ph="1"/>
      <c r="F65" s="71"/>
      <c r="G65" s="72"/>
      <c r="H65" s="19" t="str">
        <f t="shared" si="3"/>
        <v/>
      </c>
      <c r="I65" s="73"/>
      <c r="J65" s="73"/>
      <c r="K65" s="73"/>
      <c r="L65" s="139"/>
      <c r="M65" s="140"/>
      <c r="N65" s="139"/>
      <c r="O65" s="140"/>
      <c r="P65" s="139"/>
      <c r="Q65" s="148"/>
      <c r="R65" s="148"/>
      <c r="S65" s="148"/>
      <c r="T65" s="140"/>
      <c r="U65" s="139"/>
      <c r="V65" s="140"/>
      <c r="W65" s="139"/>
      <c r="X65" s="140"/>
      <c r="Y65" s="62">
        <f t="shared" si="1"/>
        <v>0</v>
      </c>
    </row>
    <row r="66" spans="1:25" ht="19.5" x14ac:dyDescent="0.2">
      <c r="A66" s="23">
        <f t="shared" si="4"/>
        <v>56</v>
      </c>
      <c r="B66" s="23">
        <f>表紙!$B$8</f>
        <v>0</v>
      </c>
      <c r="C66" s="24">
        <f t="shared" si="5"/>
        <v>0</v>
      </c>
      <c r="D66" s="85"/>
      <c r="E66" s="85" ph="1"/>
      <c r="F66" s="71"/>
      <c r="G66" s="72"/>
      <c r="H66" s="19" t="str">
        <f t="shared" si="3"/>
        <v/>
      </c>
      <c r="I66" s="73"/>
      <c r="J66" s="73"/>
      <c r="K66" s="73"/>
      <c r="L66" s="139"/>
      <c r="M66" s="140"/>
      <c r="N66" s="139"/>
      <c r="O66" s="140"/>
      <c r="P66" s="139"/>
      <c r="Q66" s="148"/>
      <c r="R66" s="148"/>
      <c r="S66" s="148"/>
      <c r="T66" s="140"/>
      <c r="U66" s="139"/>
      <c r="V66" s="140"/>
      <c r="W66" s="139"/>
      <c r="X66" s="140"/>
      <c r="Y66" s="62">
        <f t="shared" si="1"/>
        <v>0</v>
      </c>
    </row>
    <row r="67" spans="1:25" ht="19.5" x14ac:dyDescent="0.2">
      <c r="A67" s="23">
        <f t="shared" si="4"/>
        <v>57</v>
      </c>
      <c r="B67" s="23">
        <f>表紙!$B$8</f>
        <v>0</v>
      </c>
      <c r="C67" s="24">
        <f t="shared" si="5"/>
        <v>0</v>
      </c>
      <c r="D67" s="85"/>
      <c r="E67" s="85" ph="1"/>
      <c r="F67" s="71"/>
      <c r="G67" s="72"/>
      <c r="H67" s="19" t="str">
        <f t="shared" si="3"/>
        <v/>
      </c>
      <c r="I67" s="73"/>
      <c r="J67" s="73"/>
      <c r="K67" s="73"/>
      <c r="L67" s="139"/>
      <c r="M67" s="140"/>
      <c r="N67" s="139"/>
      <c r="O67" s="140"/>
      <c r="P67" s="139"/>
      <c r="Q67" s="148"/>
      <c r="R67" s="148"/>
      <c r="S67" s="148"/>
      <c r="T67" s="140"/>
      <c r="U67" s="139"/>
      <c r="V67" s="140"/>
      <c r="W67" s="139"/>
      <c r="X67" s="140"/>
      <c r="Y67" s="62">
        <f t="shared" si="1"/>
        <v>0</v>
      </c>
    </row>
    <row r="68" spans="1:25" ht="19.5" x14ac:dyDescent="0.2">
      <c r="A68" s="23">
        <f t="shared" si="4"/>
        <v>58</v>
      </c>
      <c r="B68" s="23">
        <f>表紙!$B$8</f>
        <v>0</v>
      </c>
      <c r="C68" s="24">
        <f t="shared" si="5"/>
        <v>0</v>
      </c>
      <c r="D68" s="85"/>
      <c r="E68" s="85" ph="1"/>
      <c r="F68" s="71"/>
      <c r="G68" s="72"/>
      <c r="H68" s="19" t="str">
        <f t="shared" si="3"/>
        <v/>
      </c>
      <c r="I68" s="73"/>
      <c r="J68" s="73"/>
      <c r="K68" s="73"/>
      <c r="L68" s="139"/>
      <c r="M68" s="140"/>
      <c r="N68" s="139"/>
      <c r="O68" s="140"/>
      <c r="P68" s="139"/>
      <c r="Q68" s="148"/>
      <c r="R68" s="148"/>
      <c r="S68" s="148"/>
      <c r="T68" s="140"/>
      <c r="U68" s="139"/>
      <c r="V68" s="140"/>
      <c r="W68" s="139"/>
      <c r="X68" s="140"/>
      <c r="Y68" s="62">
        <f t="shared" si="1"/>
        <v>0</v>
      </c>
    </row>
    <row r="69" spans="1:25" ht="19.5" x14ac:dyDescent="0.2">
      <c r="A69" s="23">
        <f t="shared" si="4"/>
        <v>59</v>
      </c>
      <c r="B69" s="23">
        <f>表紙!$B$8</f>
        <v>0</v>
      </c>
      <c r="C69" s="24">
        <f t="shared" si="5"/>
        <v>0</v>
      </c>
      <c r="D69" s="85"/>
      <c r="E69" s="85" ph="1"/>
      <c r="F69" s="71"/>
      <c r="G69" s="72"/>
      <c r="H69" s="19" t="str">
        <f t="shared" si="3"/>
        <v/>
      </c>
      <c r="I69" s="73"/>
      <c r="J69" s="73"/>
      <c r="K69" s="73"/>
      <c r="L69" s="139"/>
      <c r="M69" s="140"/>
      <c r="N69" s="139"/>
      <c r="O69" s="140"/>
      <c r="P69" s="139"/>
      <c r="Q69" s="148"/>
      <c r="R69" s="148"/>
      <c r="S69" s="148"/>
      <c r="T69" s="140"/>
      <c r="U69" s="139"/>
      <c r="V69" s="140"/>
      <c r="W69" s="139"/>
      <c r="X69" s="140"/>
      <c r="Y69" s="62">
        <f t="shared" si="1"/>
        <v>0</v>
      </c>
    </row>
    <row r="70" spans="1:25" ht="19.5" x14ac:dyDescent="0.2">
      <c r="A70" s="23">
        <f t="shared" si="4"/>
        <v>60</v>
      </c>
      <c r="B70" s="23">
        <f>表紙!$B$8</f>
        <v>0</v>
      </c>
      <c r="C70" s="24">
        <f t="shared" si="5"/>
        <v>0</v>
      </c>
      <c r="D70" s="85"/>
      <c r="E70" s="85" ph="1"/>
      <c r="F70" s="71"/>
      <c r="G70" s="72"/>
      <c r="H70" s="19" t="str">
        <f t="shared" si="3"/>
        <v/>
      </c>
      <c r="I70" s="73"/>
      <c r="J70" s="73"/>
      <c r="K70" s="73"/>
      <c r="L70" s="139"/>
      <c r="M70" s="140"/>
      <c r="N70" s="139"/>
      <c r="O70" s="140"/>
      <c r="P70" s="139"/>
      <c r="Q70" s="148"/>
      <c r="R70" s="148"/>
      <c r="S70" s="148"/>
      <c r="T70" s="140"/>
      <c r="U70" s="139"/>
      <c r="V70" s="140"/>
      <c r="W70" s="139"/>
      <c r="X70" s="140"/>
      <c r="Y70" s="62">
        <f t="shared" si="1"/>
        <v>0</v>
      </c>
    </row>
    <row r="71" spans="1:25" ht="19.5" x14ac:dyDescent="0.2">
      <c r="A71" s="23">
        <f t="shared" si="4"/>
        <v>61</v>
      </c>
      <c r="B71" s="23">
        <f>表紙!$B$8</f>
        <v>0</v>
      </c>
      <c r="C71" s="24">
        <f t="shared" si="5"/>
        <v>0</v>
      </c>
      <c r="D71" s="85"/>
      <c r="E71" s="85" ph="1"/>
      <c r="F71" s="71"/>
      <c r="G71" s="72"/>
      <c r="H71" s="19" t="str">
        <f t="shared" si="3"/>
        <v/>
      </c>
      <c r="I71" s="73"/>
      <c r="J71" s="73"/>
      <c r="K71" s="73"/>
      <c r="L71" s="139"/>
      <c r="M71" s="140"/>
      <c r="N71" s="139"/>
      <c r="O71" s="140"/>
      <c r="P71" s="139"/>
      <c r="Q71" s="148"/>
      <c r="R71" s="148"/>
      <c r="S71" s="148"/>
      <c r="T71" s="140"/>
      <c r="U71" s="139"/>
      <c r="V71" s="140"/>
      <c r="W71" s="139"/>
      <c r="X71" s="140"/>
      <c r="Y71" s="62">
        <f t="shared" si="1"/>
        <v>0</v>
      </c>
    </row>
    <row r="72" spans="1:25" ht="19.5" x14ac:dyDescent="0.2">
      <c r="A72" s="23">
        <f t="shared" si="4"/>
        <v>62</v>
      </c>
      <c r="B72" s="23">
        <f>表紙!$B$8</f>
        <v>0</v>
      </c>
      <c r="C72" s="24">
        <f t="shared" si="5"/>
        <v>0</v>
      </c>
      <c r="D72" s="85"/>
      <c r="E72" s="85" ph="1"/>
      <c r="F72" s="71"/>
      <c r="G72" s="72"/>
      <c r="H72" s="19" t="str">
        <f t="shared" si="3"/>
        <v/>
      </c>
      <c r="I72" s="73"/>
      <c r="J72" s="73"/>
      <c r="K72" s="73"/>
      <c r="L72" s="139"/>
      <c r="M72" s="140"/>
      <c r="N72" s="139"/>
      <c r="O72" s="140"/>
      <c r="P72" s="139"/>
      <c r="Q72" s="148"/>
      <c r="R72" s="148"/>
      <c r="S72" s="148"/>
      <c r="T72" s="140"/>
      <c r="U72" s="139"/>
      <c r="V72" s="140"/>
      <c r="W72" s="139"/>
      <c r="X72" s="140"/>
      <c r="Y72" s="62">
        <f t="shared" si="1"/>
        <v>0</v>
      </c>
    </row>
    <row r="73" spans="1:25" ht="19.5" x14ac:dyDescent="0.2">
      <c r="A73" s="23">
        <f t="shared" si="4"/>
        <v>63</v>
      </c>
      <c r="B73" s="23">
        <f>表紙!$B$8</f>
        <v>0</v>
      </c>
      <c r="C73" s="24">
        <f t="shared" si="5"/>
        <v>0</v>
      </c>
      <c r="D73" s="85"/>
      <c r="E73" s="85" ph="1"/>
      <c r="F73" s="71"/>
      <c r="G73" s="72"/>
      <c r="H73" s="19" t="str">
        <f t="shared" si="3"/>
        <v/>
      </c>
      <c r="I73" s="73"/>
      <c r="J73" s="73"/>
      <c r="K73" s="73"/>
      <c r="L73" s="139"/>
      <c r="M73" s="140"/>
      <c r="N73" s="139"/>
      <c r="O73" s="140"/>
      <c r="P73" s="139"/>
      <c r="Q73" s="148"/>
      <c r="R73" s="148"/>
      <c r="S73" s="148"/>
      <c r="T73" s="140"/>
      <c r="U73" s="139"/>
      <c r="V73" s="140"/>
      <c r="W73" s="139"/>
      <c r="X73" s="140"/>
      <c r="Y73" s="62">
        <f t="shared" si="1"/>
        <v>0</v>
      </c>
    </row>
    <row r="74" spans="1:25" ht="19.5" x14ac:dyDescent="0.2">
      <c r="A74" s="23">
        <f t="shared" si="4"/>
        <v>64</v>
      </c>
      <c r="B74" s="23">
        <f>表紙!$B$8</f>
        <v>0</v>
      </c>
      <c r="C74" s="24">
        <f t="shared" si="5"/>
        <v>0</v>
      </c>
      <c r="D74" s="85"/>
      <c r="E74" s="85" ph="1"/>
      <c r="F74" s="71"/>
      <c r="G74" s="72"/>
      <c r="H74" s="19" t="str">
        <f t="shared" si="3"/>
        <v/>
      </c>
      <c r="I74" s="73"/>
      <c r="J74" s="73"/>
      <c r="K74" s="73"/>
      <c r="L74" s="139"/>
      <c r="M74" s="140"/>
      <c r="N74" s="139"/>
      <c r="O74" s="140"/>
      <c r="P74" s="139"/>
      <c r="Q74" s="148"/>
      <c r="R74" s="148"/>
      <c r="S74" s="148"/>
      <c r="T74" s="140"/>
      <c r="U74" s="139"/>
      <c r="V74" s="140"/>
      <c r="W74" s="139"/>
      <c r="X74" s="140"/>
      <c r="Y74" s="62">
        <f t="shared" ref="Y74:Y110" si="6">IF(H74&lt;18,L74*3000+M74*3000+P74*3000+Q74*3000+R74*3000+U74*3000+V74*3000+W74*3000+X74*3000,IF(H74&gt;=18,L74*5000+M74*5000+N74*5000+O74*5000+S74*5000+T74*5000+U74*3000+V74*3000+W74*3000+X74*3000))</f>
        <v>0</v>
      </c>
    </row>
    <row r="75" spans="1:25" ht="19.5" x14ac:dyDescent="0.2">
      <c r="A75" s="23">
        <f t="shared" si="4"/>
        <v>65</v>
      </c>
      <c r="B75" s="23">
        <f>表紙!$B$8</f>
        <v>0</v>
      </c>
      <c r="C75" s="24">
        <f t="shared" ref="C75:C110" si="7">$E$3</f>
        <v>0</v>
      </c>
      <c r="D75" s="85"/>
      <c r="E75" s="85" ph="1"/>
      <c r="F75" s="71"/>
      <c r="G75" s="72"/>
      <c r="H75" s="19" t="str">
        <f t="shared" ref="H75:H110" si="8">IF(G75="","",DATEDIF(G75,"2026/4/1","Y"))</f>
        <v/>
      </c>
      <c r="I75" s="73"/>
      <c r="J75" s="73"/>
      <c r="K75" s="73"/>
      <c r="L75" s="139"/>
      <c r="M75" s="140"/>
      <c r="N75" s="139"/>
      <c r="O75" s="140"/>
      <c r="P75" s="139"/>
      <c r="Q75" s="148"/>
      <c r="R75" s="148"/>
      <c r="S75" s="148"/>
      <c r="T75" s="140"/>
      <c r="U75" s="139"/>
      <c r="V75" s="140"/>
      <c r="W75" s="139"/>
      <c r="X75" s="140"/>
      <c r="Y75" s="62">
        <f t="shared" si="6"/>
        <v>0</v>
      </c>
    </row>
    <row r="76" spans="1:25" ht="19.5" x14ac:dyDescent="0.2">
      <c r="A76" s="23">
        <f t="shared" ref="A76:A110" si="9">ROW()-10</f>
        <v>66</v>
      </c>
      <c r="B76" s="23">
        <f>表紙!$B$8</f>
        <v>0</v>
      </c>
      <c r="C76" s="24">
        <f t="shared" si="7"/>
        <v>0</v>
      </c>
      <c r="D76" s="85"/>
      <c r="E76" s="85" ph="1"/>
      <c r="F76" s="71"/>
      <c r="G76" s="72"/>
      <c r="H76" s="19" t="str">
        <f t="shared" si="8"/>
        <v/>
      </c>
      <c r="I76" s="73"/>
      <c r="J76" s="73"/>
      <c r="K76" s="73"/>
      <c r="L76" s="139"/>
      <c r="M76" s="140"/>
      <c r="N76" s="139"/>
      <c r="O76" s="140"/>
      <c r="P76" s="139"/>
      <c r="Q76" s="148"/>
      <c r="R76" s="148"/>
      <c r="S76" s="148"/>
      <c r="T76" s="140"/>
      <c r="U76" s="139"/>
      <c r="V76" s="140"/>
      <c r="W76" s="139"/>
      <c r="X76" s="140"/>
      <c r="Y76" s="62">
        <f t="shared" si="6"/>
        <v>0</v>
      </c>
    </row>
    <row r="77" spans="1:25" ht="19.5" x14ac:dyDescent="0.2">
      <c r="A77" s="23">
        <f t="shared" si="9"/>
        <v>67</v>
      </c>
      <c r="B77" s="23">
        <f>表紙!$B$8</f>
        <v>0</v>
      </c>
      <c r="C77" s="24">
        <f t="shared" si="7"/>
        <v>0</v>
      </c>
      <c r="D77" s="85"/>
      <c r="E77" s="85" ph="1"/>
      <c r="F77" s="71"/>
      <c r="G77" s="72"/>
      <c r="H77" s="19" t="str">
        <f t="shared" si="8"/>
        <v/>
      </c>
      <c r="I77" s="73"/>
      <c r="J77" s="73"/>
      <c r="K77" s="73"/>
      <c r="L77" s="139"/>
      <c r="M77" s="140"/>
      <c r="N77" s="139"/>
      <c r="O77" s="140"/>
      <c r="P77" s="139"/>
      <c r="Q77" s="148"/>
      <c r="R77" s="148"/>
      <c r="S77" s="148"/>
      <c r="T77" s="140"/>
      <c r="U77" s="139"/>
      <c r="V77" s="140"/>
      <c r="W77" s="139"/>
      <c r="X77" s="140"/>
      <c r="Y77" s="62">
        <f t="shared" si="6"/>
        <v>0</v>
      </c>
    </row>
    <row r="78" spans="1:25" ht="19.5" x14ac:dyDescent="0.2">
      <c r="A78" s="23">
        <f t="shared" si="9"/>
        <v>68</v>
      </c>
      <c r="B78" s="23">
        <f>表紙!$B$8</f>
        <v>0</v>
      </c>
      <c r="C78" s="24">
        <f t="shared" si="7"/>
        <v>0</v>
      </c>
      <c r="D78" s="85"/>
      <c r="E78" s="85" ph="1"/>
      <c r="F78" s="71"/>
      <c r="G78" s="72"/>
      <c r="H78" s="19" t="str">
        <f t="shared" si="8"/>
        <v/>
      </c>
      <c r="I78" s="73"/>
      <c r="J78" s="73"/>
      <c r="K78" s="73"/>
      <c r="L78" s="139"/>
      <c r="M78" s="140"/>
      <c r="N78" s="139"/>
      <c r="O78" s="140"/>
      <c r="P78" s="139"/>
      <c r="Q78" s="148"/>
      <c r="R78" s="148"/>
      <c r="S78" s="148"/>
      <c r="T78" s="140"/>
      <c r="U78" s="139"/>
      <c r="V78" s="140"/>
      <c r="W78" s="139"/>
      <c r="X78" s="140"/>
      <c r="Y78" s="62">
        <f t="shared" si="6"/>
        <v>0</v>
      </c>
    </row>
    <row r="79" spans="1:25" ht="19.5" x14ac:dyDescent="0.2">
      <c r="A79" s="23">
        <f t="shared" si="9"/>
        <v>69</v>
      </c>
      <c r="B79" s="23">
        <f>表紙!$B$8</f>
        <v>0</v>
      </c>
      <c r="C79" s="24">
        <f t="shared" si="7"/>
        <v>0</v>
      </c>
      <c r="D79" s="85"/>
      <c r="E79" s="85" ph="1"/>
      <c r="F79" s="71"/>
      <c r="G79" s="72"/>
      <c r="H79" s="19" t="str">
        <f t="shared" si="8"/>
        <v/>
      </c>
      <c r="I79" s="73"/>
      <c r="J79" s="73"/>
      <c r="K79" s="73"/>
      <c r="L79" s="139"/>
      <c r="M79" s="140"/>
      <c r="N79" s="139"/>
      <c r="O79" s="140"/>
      <c r="P79" s="139"/>
      <c r="Q79" s="148"/>
      <c r="R79" s="148"/>
      <c r="S79" s="148"/>
      <c r="T79" s="140"/>
      <c r="U79" s="139"/>
      <c r="V79" s="140"/>
      <c r="W79" s="139"/>
      <c r="X79" s="140"/>
      <c r="Y79" s="62">
        <f t="shared" si="6"/>
        <v>0</v>
      </c>
    </row>
    <row r="80" spans="1:25" ht="19.5" x14ac:dyDescent="0.2">
      <c r="A80" s="23">
        <f t="shared" si="9"/>
        <v>70</v>
      </c>
      <c r="B80" s="23">
        <f>表紙!$B$8</f>
        <v>0</v>
      </c>
      <c r="C80" s="24">
        <f t="shared" si="7"/>
        <v>0</v>
      </c>
      <c r="D80" s="85"/>
      <c r="E80" s="85" ph="1"/>
      <c r="F80" s="71"/>
      <c r="G80" s="72"/>
      <c r="H80" s="19" t="str">
        <f t="shared" si="8"/>
        <v/>
      </c>
      <c r="I80" s="73"/>
      <c r="J80" s="73"/>
      <c r="K80" s="73"/>
      <c r="L80" s="139"/>
      <c r="M80" s="140"/>
      <c r="N80" s="139"/>
      <c r="O80" s="140"/>
      <c r="P80" s="139"/>
      <c r="Q80" s="148"/>
      <c r="R80" s="148"/>
      <c r="S80" s="148"/>
      <c r="T80" s="140"/>
      <c r="U80" s="139"/>
      <c r="V80" s="140"/>
      <c r="W80" s="139"/>
      <c r="X80" s="140"/>
      <c r="Y80" s="62">
        <f t="shared" si="6"/>
        <v>0</v>
      </c>
    </row>
    <row r="81" spans="1:25" ht="20.399999999999999" customHeight="1" x14ac:dyDescent="0.2">
      <c r="A81" s="23">
        <f t="shared" si="9"/>
        <v>71</v>
      </c>
      <c r="B81" s="23">
        <f>表紙!$B$8</f>
        <v>0</v>
      </c>
      <c r="C81" s="24">
        <f t="shared" si="7"/>
        <v>0</v>
      </c>
      <c r="D81" s="85"/>
      <c r="E81" s="85" ph="1"/>
      <c r="F81" s="71"/>
      <c r="G81" s="72"/>
      <c r="H81" s="19" t="str">
        <f t="shared" si="8"/>
        <v/>
      </c>
      <c r="I81" s="73"/>
      <c r="J81" s="73"/>
      <c r="K81" s="73"/>
      <c r="L81" s="139"/>
      <c r="M81" s="140"/>
      <c r="N81" s="139"/>
      <c r="O81" s="140"/>
      <c r="P81" s="139"/>
      <c r="Q81" s="148"/>
      <c r="R81" s="148"/>
      <c r="S81" s="148"/>
      <c r="T81" s="140"/>
      <c r="U81" s="139"/>
      <c r="V81" s="140"/>
      <c r="W81" s="139"/>
      <c r="X81" s="140"/>
      <c r="Y81" s="62">
        <f t="shared" si="6"/>
        <v>0</v>
      </c>
    </row>
    <row r="82" spans="1:25" ht="19.5" x14ac:dyDescent="0.2">
      <c r="A82" s="23">
        <f t="shared" si="9"/>
        <v>72</v>
      </c>
      <c r="B82" s="23">
        <f>表紙!$B$8</f>
        <v>0</v>
      </c>
      <c r="C82" s="24">
        <f t="shared" si="7"/>
        <v>0</v>
      </c>
      <c r="D82" s="85"/>
      <c r="E82" s="85" ph="1"/>
      <c r="F82" s="71"/>
      <c r="G82" s="72"/>
      <c r="H82" s="19" t="str">
        <f t="shared" si="8"/>
        <v/>
      </c>
      <c r="I82" s="73"/>
      <c r="J82" s="73"/>
      <c r="K82" s="73"/>
      <c r="L82" s="139"/>
      <c r="M82" s="140"/>
      <c r="N82" s="139"/>
      <c r="O82" s="140"/>
      <c r="P82" s="139"/>
      <c r="Q82" s="148"/>
      <c r="R82" s="148"/>
      <c r="S82" s="148"/>
      <c r="T82" s="140"/>
      <c r="U82" s="139"/>
      <c r="V82" s="140"/>
      <c r="W82" s="139"/>
      <c r="X82" s="140"/>
      <c r="Y82" s="62">
        <f t="shared" si="6"/>
        <v>0</v>
      </c>
    </row>
    <row r="83" spans="1:25" ht="19.5" x14ac:dyDescent="0.2">
      <c r="A83" s="23">
        <f t="shared" si="9"/>
        <v>73</v>
      </c>
      <c r="B83" s="23">
        <f>表紙!$B$8</f>
        <v>0</v>
      </c>
      <c r="C83" s="24">
        <f t="shared" si="7"/>
        <v>0</v>
      </c>
      <c r="D83" s="85"/>
      <c r="E83" s="85" ph="1"/>
      <c r="F83" s="71"/>
      <c r="G83" s="72"/>
      <c r="H83" s="19" t="str">
        <f t="shared" si="8"/>
        <v/>
      </c>
      <c r="I83" s="73"/>
      <c r="J83" s="73"/>
      <c r="K83" s="73"/>
      <c r="L83" s="139"/>
      <c r="M83" s="140"/>
      <c r="N83" s="139"/>
      <c r="O83" s="140"/>
      <c r="P83" s="139"/>
      <c r="Q83" s="148"/>
      <c r="R83" s="148"/>
      <c r="S83" s="148"/>
      <c r="T83" s="140"/>
      <c r="U83" s="139"/>
      <c r="V83" s="140"/>
      <c r="W83" s="139"/>
      <c r="X83" s="140"/>
      <c r="Y83" s="62">
        <f t="shared" si="6"/>
        <v>0</v>
      </c>
    </row>
    <row r="84" spans="1:25" ht="19.5" x14ac:dyDescent="0.2">
      <c r="A84" s="23">
        <f t="shared" si="9"/>
        <v>74</v>
      </c>
      <c r="B84" s="23">
        <f>表紙!$B$8</f>
        <v>0</v>
      </c>
      <c r="C84" s="24">
        <f t="shared" si="7"/>
        <v>0</v>
      </c>
      <c r="D84" s="85"/>
      <c r="E84" s="85" ph="1"/>
      <c r="F84" s="71"/>
      <c r="G84" s="72"/>
      <c r="H84" s="19" t="str">
        <f t="shared" si="8"/>
        <v/>
      </c>
      <c r="I84" s="73"/>
      <c r="J84" s="73"/>
      <c r="K84" s="73"/>
      <c r="L84" s="139"/>
      <c r="M84" s="140"/>
      <c r="N84" s="139"/>
      <c r="O84" s="140"/>
      <c r="P84" s="139"/>
      <c r="Q84" s="148"/>
      <c r="R84" s="148"/>
      <c r="S84" s="148"/>
      <c r="T84" s="140"/>
      <c r="U84" s="139"/>
      <c r="V84" s="140"/>
      <c r="W84" s="139"/>
      <c r="X84" s="140"/>
      <c r="Y84" s="62">
        <f t="shared" si="6"/>
        <v>0</v>
      </c>
    </row>
    <row r="85" spans="1:25" ht="19.5" x14ac:dyDescent="0.2">
      <c r="A85" s="23">
        <f t="shared" si="9"/>
        <v>75</v>
      </c>
      <c r="B85" s="23">
        <f>表紙!$B$8</f>
        <v>0</v>
      </c>
      <c r="C85" s="24">
        <f t="shared" si="7"/>
        <v>0</v>
      </c>
      <c r="D85" s="85"/>
      <c r="E85" s="85" ph="1"/>
      <c r="F85" s="71"/>
      <c r="G85" s="72"/>
      <c r="H85" s="19" t="str">
        <f t="shared" si="8"/>
        <v/>
      </c>
      <c r="I85" s="73"/>
      <c r="J85" s="73"/>
      <c r="K85" s="73"/>
      <c r="L85" s="139"/>
      <c r="M85" s="140"/>
      <c r="N85" s="139"/>
      <c r="O85" s="140"/>
      <c r="P85" s="139"/>
      <c r="Q85" s="148"/>
      <c r="R85" s="148"/>
      <c r="S85" s="148"/>
      <c r="T85" s="140"/>
      <c r="U85" s="139"/>
      <c r="V85" s="140"/>
      <c r="W85" s="139"/>
      <c r="X85" s="140"/>
      <c r="Y85" s="62">
        <f t="shared" si="6"/>
        <v>0</v>
      </c>
    </row>
    <row r="86" spans="1:25" ht="19.5" x14ac:dyDescent="0.2">
      <c r="A86" s="23">
        <f t="shared" si="9"/>
        <v>76</v>
      </c>
      <c r="B86" s="23">
        <f>表紙!$B$8</f>
        <v>0</v>
      </c>
      <c r="C86" s="24">
        <f t="shared" si="7"/>
        <v>0</v>
      </c>
      <c r="D86" s="85"/>
      <c r="E86" s="85" ph="1"/>
      <c r="F86" s="71"/>
      <c r="G86" s="72"/>
      <c r="H86" s="19" t="str">
        <f t="shared" si="8"/>
        <v/>
      </c>
      <c r="I86" s="73"/>
      <c r="J86" s="73"/>
      <c r="K86" s="73"/>
      <c r="L86" s="139"/>
      <c r="M86" s="140"/>
      <c r="N86" s="139"/>
      <c r="O86" s="140"/>
      <c r="P86" s="139"/>
      <c r="Q86" s="148"/>
      <c r="R86" s="148"/>
      <c r="S86" s="148"/>
      <c r="T86" s="140"/>
      <c r="U86" s="139"/>
      <c r="V86" s="140"/>
      <c r="W86" s="139"/>
      <c r="X86" s="140"/>
      <c r="Y86" s="62">
        <f t="shared" si="6"/>
        <v>0</v>
      </c>
    </row>
    <row r="87" spans="1:25" ht="19.5" x14ac:dyDescent="0.2">
      <c r="A87" s="23">
        <f t="shared" si="9"/>
        <v>77</v>
      </c>
      <c r="B87" s="23">
        <f>表紙!$B$8</f>
        <v>0</v>
      </c>
      <c r="C87" s="24">
        <f t="shared" si="7"/>
        <v>0</v>
      </c>
      <c r="D87" s="85"/>
      <c r="E87" s="85" ph="1"/>
      <c r="F87" s="71"/>
      <c r="G87" s="72"/>
      <c r="H87" s="19" t="str">
        <f t="shared" si="8"/>
        <v/>
      </c>
      <c r="I87" s="73"/>
      <c r="J87" s="73"/>
      <c r="K87" s="73"/>
      <c r="L87" s="139"/>
      <c r="M87" s="140"/>
      <c r="N87" s="139"/>
      <c r="O87" s="140"/>
      <c r="P87" s="139"/>
      <c r="Q87" s="148"/>
      <c r="R87" s="148"/>
      <c r="S87" s="148"/>
      <c r="T87" s="140"/>
      <c r="U87" s="139"/>
      <c r="V87" s="140"/>
      <c r="W87" s="139"/>
      <c r="X87" s="140"/>
      <c r="Y87" s="62">
        <f t="shared" si="6"/>
        <v>0</v>
      </c>
    </row>
    <row r="88" spans="1:25" ht="19.5" x14ac:dyDescent="0.2">
      <c r="A88" s="23">
        <f t="shared" si="9"/>
        <v>78</v>
      </c>
      <c r="B88" s="23">
        <f>表紙!$B$8</f>
        <v>0</v>
      </c>
      <c r="C88" s="24">
        <f t="shared" si="7"/>
        <v>0</v>
      </c>
      <c r="D88" s="85"/>
      <c r="E88" s="85" ph="1"/>
      <c r="F88" s="71"/>
      <c r="G88" s="72"/>
      <c r="H88" s="19" t="str">
        <f t="shared" si="8"/>
        <v/>
      </c>
      <c r="I88" s="73"/>
      <c r="J88" s="73"/>
      <c r="K88" s="73"/>
      <c r="L88" s="139"/>
      <c r="M88" s="140"/>
      <c r="N88" s="139"/>
      <c r="O88" s="140"/>
      <c r="P88" s="139"/>
      <c r="Q88" s="148"/>
      <c r="R88" s="148"/>
      <c r="S88" s="148"/>
      <c r="T88" s="140"/>
      <c r="U88" s="139"/>
      <c r="V88" s="140"/>
      <c r="W88" s="139"/>
      <c r="X88" s="140"/>
      <c r="Y88" s="62">
        <f t="shared" si="6"/>
        <v>0</v>
      </c>
    </row>
    <row r="89" spans="1:25" ht="19.5" x14ac:dyDescent="0.2">
      <c r="A89" s="23">
        <f t="shared" si="9"/>
        <v>79</v>
      </c>
      <c r="B89" s="23">
        <f>表紙!$B$8</f>
        <v>0</v>
      </c>
      <c r="C89" s="24">
        <f t="shared" si="7"/>
        <v>0</v>
      </c>
      <c r="D89" s="85"/>
      <c r="E89" s="85" ph="1"/>
      <c r="F89" s="71"/>
      <c r="G89" s="72"/>
      <c r="H89" s="19" t="str">
        <f t="shared" si="8"/>
        <v/>
      </c>
      <c r="I89" s="73"/>
      <c r="J89" s="73"/>
      <c r="K89" s="73"/>
      <c r="L89" s="139"/>
      <c r="M89" s="140"/>
      <c r="N89" s="139"/>
      <c r="O89" s="140"/>
      <c r="P89" s="139"/>
      <c r="Q89" s="148"/>
      <c r="R89" s="148"/>
      <c r="S89" s="148"/>
      <c r="T89" s="140"/>
      <c r="U89" s="139"/>
      <c r="V89" s="140"/>
      <c r="W89" s="139"/>
      <c r="X89" s="140"/>
      <c r="Y89" s="62">
        <f t="shared" si="6"/>
        <v>0</v>
      </c>
    </row>
    <row r="90" spans="1:25" ht="19.5" x14ac:dyDescent="0.2">
      <c r="A90" s="23">
        <f t="shared" si="9"/>
        <v>80</v>
      </c>
      <c r="B90" s="23">
        <f>表紙!$B$8</f>
        <v>0</v>
      </c>
      <c r="C90" s="24">
        <f t="shared" si="7"/>
        <v>0</v>
      </c>
      <c r="D90" s="85"/>
      <c r="E90" s="85" ph="1"/>
      <c r="F90" s="71"/>
      <c r="G90" s="72"/>
      <c r="H90" s="19" t="str">
        <f t="shared" si="8"/>
        <v/>
      </c>
      <c r="I90" s="73"/>
      <c r="J90" s="73"/>
      <c r="K90" s="73"/>
      <c r="L90" s="139"/>
      <c r="M90" s="140"/>
      <c r="N90" s="139"/>
      <c r="O90" s="140"/>
      <c r="P90" s="139"/>
      <c r="Q90" s="148"/>
      <c r="R90" s="148"/>
      <c r="S90" s="148"/>
      <c r="T90" s="140"/>
      <c r="U90" s="139"/>
      <c r="V90" s="140"/>
      <c r="W90" s="139"/>
      <c r="X90" s="140"/>
      <c r="Y90" s="62">
        <f t="shared" si="6"/>
        <v>0</v>
      </c>
    </row>
    <row r="91" spans="1:25" ht="19.5" x14ac:dyDescent="0.2">
      <c r="A91" s="23">
        <f t="shared" si="9"/>
        <v>81</v>
      </c>
      <c r="B91" s="23">
        <f>表紙!$B$8</f>
        <v>0</v>
      </c>
      <c r="C91" s="24">
        <f t="shared" si="7"/>
        <v>0</v>
      </c>
      <c r="D91" s="85"/>
      <c r="E91" s="85" ph="1"/>
      <c r="F91" s="71"/>
      <c r="G91" s="72"/>
      <c r="H91" s="19" t="str">
        <f t="shared" si="8"/>
        <v/>
      </c>
      <c r="I91" s="73"/>
      <c r="J91" s="73"/>
      <c r="K91" s="73"/>
      <c r="L91" s="139"/>
      <c r="M91" s="140"/>
      <c r="N91" s="139"/>
      <c r="O91" s="140"/>
      <c r="P91" s="139"/>
      <c r="Q91" s="148"/>
      <c r="R91" s="148"/>
      <c r="S91" s="148"/>
      <c r="T91" s="140"/>
      <c r="U91" s="139"/>
      <c r="V91" s="140"/>
      <c r="W91" s="139"/>
      <c r="X91" s="140"/>
      <c r="Y91" s="62">
        <f t="shared" si="6"/>
        <v>0</v>
      </c>
    </row>
    <row r="92" spans="1:25" ht="19.5" x14ac:dyDescent="0.2">
      <c r="A92" s="23">
        <f t="shared" si="9"/>
        <v>82</v>
      </c>
      <c r="B92" s="23">
        <f>表紙!$B$8</f>
        <v>0</v>
      </c>
      <c r="C92" s="24">
        <f t="shared" si="7"/>
        <v>0</v>
      </c>
      <c r="D92" s="85"/>
      <c r="E92" s="85" ph="1"/>
      <c r="F92" s="71"/>
      <c r="G92" s="72"/>
      <c r="H92" s="19" t="str">
        <f t="shared" si="8"/>
        <v/>
      </c>
      <c r="I92" s="73"/>
      <c r="J92" s="73"/>
      <c r="K92" s="73"/>
      <c r="L92" s="139"/>
      <c r="M92" s="140"/>
      <c r="N92" s="139"/>
      <c r="O92" s="140"/>
      <c r="P92" s="139"/>
      <c r="Q92" s="148"/>
      <c r="R92" s="148"/>
      <c r="S92" s="148"/>
      <c r="T92" s="140"/>
      <c r="U92" s="139"/>
      <c r="V92" s="140"/>
      <c r="W92" s="139"/>
      <c r="X92" s="140"/>
      <c r="Y92" s="62">
        <f t="shared" si="6"/>
        <v>0</v>
      </c>
    </row>
    <row r="93" spans="1:25" ht="19.5" x14ac:dyDescent="0.2">
      <c r="A93" s="23">
        <f t="shared" si="9"/>
        <v>83</v>
      </c>
      <c r="B93" s="23">
        <f>表紙!$B$8</f>
        <v>0</v>
      </c>
      <c r="C93" s="24">
        <f t="shared" si="7"/>
        <v>0</v>
      </c>
      <c r="D93" s="85"/>
      <c r="E93" s="85" ph="1"/>
      <c r="F93" s="71"/>
      <c r="G93" s="72"/>
      <c r="H93" s="19" t="str">
        <f t="shared" si="8"/>
        <v/>
      </c>
      <c r="I93" s="73"/>
      <c r="J93" s="73"/>
      <c r="K93" s="73"/>
      <c r="L93" s="139"/>
      <c r="M93" s="140"/>
      <c r="N93" s="139"/>
      <c r="O93" s="140"/>
      <c r="P93" s="139"/>
      <c r="Q93" s="148"/>
      <c r="R93" s="148"/>
      <c r="S93" s="148"/>
      <c r="T93" s="140"/>
      <c r="U93" s="139"/>
      <c r="V93" s="140"/>
      <c r="W93" s="139"/>
      <c r="X93" s="140"/>
      <c r="Y93" s="62">
        <f t="shared" si="6"/>
        <v>0</v>
      </c>
    </row>
    <row r="94" spans="1:25" ht="19.5" x14ac:dyDescent="0.2">
      <c r="A94" s="23">
        <f t="shared" si="9"/>
        <v>84</v>
      </c>
      <c r="B94" s="23">
        <f>表紙!$B$8</f>
        <v>0</v>
      </c>
      <c r="C94" s="24">
        <f t="shared" si="7"/>
        <v>0</v>
      </c>
      <c r="D94" s="85"/>
      <c r="E94" s="85" ph="1"/>
      <c r="F94" s="71"/>
      <c r="G94" s="72"/>
      <c r="H94" s="19" t="str">
        <f t="shared" si="8"/>
        <v/>
      </c>
      <c r="I94" s="73"/>
      <c r="J94" s="73"/>
      <c r="K94" s="73"/>
      <c r="L94" s="139"/>
      <c r="M94" s="140"/>
      <c r="N94" s="139"/>
      <c r="O94" s="140"/>
      <c r="P94" s="139"/>
      <c r="Q94" s="148"/>
      <c r="R94" s="148"/>
      <c r="S94" s="148"/>
      <c r="T94" s="140"/>
      <c r="U94" s="139"/>
      <c r="V94" s="140"/>
      <c r="W94" s="139"/>
      <c r="X94" s="140"/>
      <c r="Y94" s="62">
        <f t="shared" si="6"/>
        <v>0</v>
      </c>
    </row>
    <row r="95" spans="1:25" ht="19.5" x14ac:dyDescent="0.2">
      <c r="A95" s="23">
        <f t="shared" si="9"/>
        <v>85</v>
      </c>
      <c r="B95" s="23">
        <f>表紙!$B$8</f>
        <v>0</v>
      </c>
      <c r="C95" s="24">
        <f t="shared" si="7"/>
        <v>0</v>
      </c>
      <c r="D95" s="85"/>
      <c r="E95" s="85" ph="1"/>
      <c r="F95" s="71"/>
      <c r="G95" s="72"/>
      <c r="H95" s="19" t="str">
        <f t="shared" si="8"/>
        <v/>
      </c>
      <c r="I95" s="73"/>
      <c r="J95" s="73"/>
      <c r="K95" s="73"/>
      <c r="L95" s="139"/>
      <c r="M95" s="140"/>
      <c r="N95" s="139"/>
      <c r="O95" s="140"/>
      <c r="P95" s="139"/>
      <c r="Q95" s="148"/>
      <c r="R95" s="148"/>
      <c r="S95" s="148"/>
      <c r="T95" s="140"/>
      <c r="U95" s="139"/>
      <c r="V95" s="140"/>
      <c r="W95" s="139"/>
      <c r="X95" s="140"/>
      <c r="Y95" s="62">
        <f t="shared" si="6"/>
        <v>0</v>
      </c>
    </row>
    <row r="96" spans="1:25" ht="19.5" x14ac:dyDescent="0.2">
      <c r="A96" s="23">
        <f t="shared" si="9"/>
        <v>86</v>
      </c>
      <c r="B96" s="23">
        <f>表紙!$B$8</f>
        <v>0</v>
      </c>
      <c r="C96" s="24">
        <f t="shared" si="7"/>
        <v>0</v>
      </c>
      <c r="D96" s="85"/>
      <c r="E96" s="85" ph="1"/>
      <c r="F96" s="71"/>
      <c r="G96" s="72"/>
      <c r="H96" s="19" t="str">
        <f t="shared" si="8"/>
        <v/>
      </c>
      <c r="I96" s="73"/>
      <c r="J96" s="73"/>
      <c r="K96" s="73"/>
      <c r="L96" s="139"/>
      <c r="M96" s="140"/>
      <c r="N96" s="139"/>
      <c r="O96" s="140"/>
      <c r="P96" s="139"/>
      <c r="Q96" s="148"/>
      <c r="R96" s="148"/>
      <c r="S96" s="148"/>
      <c r="T96" s="140"/>
      <c r="U96" s="139"/>
      <c r="V96" s="140"/>
      <c r="W96" s="139"/>
      <c r="X96" s="140"/>
      <c r="Y96" s="62">
        <f t="shared" si="6"/>
        <v>0</v>
      </c>
    </row>
    <row r="97" spans="1:25" ht="19.5" x14ac:dyDescent="0.2">
      <c r="A97" s="23">
        <f t="shared" si="9"/>
        <v>87</v>
      </c>
      <c r="B97" s="23">
        <f>表紙!$B$8</f>
        <v>0</v>
      </c>
      <c r="C97" s="24">
        <f t="shared" si="7"/>
        <v>0</v>
      </c>
      <c r="D97" s="85"/>
      <c r="E97" s="85" ph="1"/>
      <c r="F97" s="71"/>
      <c r="G97" s="72"/>
      <c r="H97" s="19" t="str">
        <f t="shared" si="8"/>
        <v/>
      </c>
      <c r="I97" s="73"/>
      <c r="J97" s="73"/>
      <c r="K97" s="73"/>
      <c r="L97" s="139"/>
      <c r="M97" s="140"/>
      <c r="N97" s="139"/>
      <c r="O97" s="140"/>
      <c r="P97" s="139"/>
      <c r="Q97" s="148"/>
      <c r="R97" s="148"/>
      <c r="S97" s="148"/>
      <c r="T97" s="140"/>
      <c r="U97" s="139"/>
      <c r="V97" s="140"/>
      <c r="W97" s="139"/>
      <c r="X97" s="140"/>
      <c r="Y97" s="62">
        <f t="shared" si="6"/>
        <v>0</v>
      </c>
    </row>
    <row r="98" spans="1:25" ht="19.5" x14ac:dyDescent="0.2">
      <c r="A98" s="23">
        <f t="shared" si="9"/>
        <v>88</v>
      </c>
      <c r="B98" s="23">
        <f>表紙!$B$8</f>
        <v>0</v>
      </c>
      <c r="C98" s="24">
        <f t="shared" si="7"/>
        <v>0</v>
      </c>
      <c r="D98" s="85"/>
      <c r="E98" s="85" ph="1"/>
      <c r="F98" s="71"/>
      <c r="G98" s="72"/>
      <c r="H98" s="19" t="str">
        <f t="shared" si="8"/>
        <v/>
      </c>
      <c r="I98" s="73"/>
      <c r="J98" s="73"/>
      <c r="K98" s="73"/>
      <c r="L98" s="139"/>
      <c r="M98" s="140"/>
      <c r="N98" s="139"/>
      <c r="O98" s="140"/>
      <c r="P98" s="139"/>
      <c r="Q98" s="148"/>
      <c r="R98" s="148"/>
      <c r="S98" s="148"/>
      <c r="T98" s="140"/>
      <c r="U98" s="139"/>
      <c r="V98" s="140"/>
      <c r="W98" s="139"/>
      <c r="X98" s="140"/>
      <c r="Y98" s="62">
        <f t="shared" si="6"/>
        <v>0</v>
      </c>
    </row>
    <row r="99" spans="1:25" ht="19.5" x14ac:dyDescent="0.2">
      <c r="A99" s="23">
        <f t="shared" si="9"/>
        <v>89</v>
      </c>
      <c r="B99" s="23">
        <f>表紙!$B$8</f>
        <v>0</v>
      </c>
      <c r="C99" s="24">
        <f t="shared" si="7"/>
        <v>0</v>
      </c>
      <c r="D99" s="85"/>
      <c r="E99" s="85" ph="1"/>
      <c r="F99" s="71"/>
      <c r="G99" s="72"/>
      <c r="H99" s="19" t="str">
        <f t="shared" si="8"/>
        <v/>
      </c>
      <c r="I99" s="73"/>
      <c r="J99" s="73"/>
      <c r="K99" s="73"/>
      <c r="L99" s="139"/>
      <c r="M99" s="140"/>
      <c r="N99" s="139"/>
      <c r="O99" s="140"/>
      <c r="P99" s="139"/>
      <c r="Q99" s="148"/>
      <c r="R99" s="148"/>
      <c r="S99" s="148"/>
      <c r="T99" s="140"/>
      <c r="U99" s="139"/>
      <c r="V99" s="140"/>
      <c r="W99" s="139"/>
      <c r="X99" s="140"/>
      <c r="Y99" s="62">
        <f t="shared" si="6"/>
        <v>0</v>
      </c>
    </row>
    <row r="100" spans="1:25" ht="19.5" x14ac:dyDescent="0.2">
      <c r="A100" s="23">
        <f t="shared" si="9"/>
        <v>90</v>
      </c>
      <c r="B100" s="23">
        <f>表紙!$B$8</f>
        <v>0</v>
      </c>
      <c r="C100" s="24">
        <f t="shared" si="7"/>
        <v>0</v>
      </c>
      <c r="D100" s="85"/>
      <c r="E100" s="85" ph="1"/>
      <c r="F100" s="71"/>
      <c r="G100" s="72"/>
      <c r="H100" s="19" t="str">
        <f t="shared" si="8"/>
        <v/>
      </c>
      <c r="I100" s="73"/>
      <c r="J100" s="73"/>
      <c r="K100" s="73"/>
      <c r="L100" s="139"/>
      <c r="M100" s="140"/>
      <c r="N100" s="139"/>
      <c r="O100" s="140"/>
      <c r="P100" s="139"/>
      <c r="Q100" s="148"/>
      <c r="R100" s="148"/>
      <c r="S100" s="148"/>
      <c r="T100" s="140"/>
      <c r="U100" s="139"/>
      <c r="V100" s="140"/>
      <c r="W100" s="139"/>
      <c r="X100" s="140"/>
      <c r="Y100" s="62">
        <f t="shared" si="6"/>
        <v>0</v>
      </c>
    </row>
    <row r="101" spans="1:25" ht="19.5" x14ac:dyDescent="0.2">
      <c r="A101" s="23">
        <f t="shared" si="9"/>
        <v>91</v>
      </c>
      <c r="B101" s="23">
        <f>表紙!$B$8</f>
        <v>0</v>
      </c>
      <c r="C101" s="24">
        <f t="shared" si="7"/>
        <v>0</v>
      </c>
      <c r="D101" s="85"/>
      <c r="E101" s="85" ph="1"/>
      <c r="F101" s="71"/>
      <c r="G101" s="72"/>
      <c r="H101" s="19" t="str">
        <f t="shared" si="8"/>
        <v/>
      </c>
      <c r="I101" s="73"/>
      <c r="J101" s="73"/>
      <c r="K101" s="73"/>
      <c r="L101" s="139"/>
      <c r="M101" s="140"/>
      <c r="N101" s="139"/>
      <c r="O101" s="140"/>
      <c r="P101" s="139"/>
      <c r="Q101" s="148"/>
      <c r="R101" s="148"/>
      <c r="S101" s="148"/>
      <c r="T101" s="140"/>
      <c r="U101" s="139"/>
      <c r="V101" s="140"/>
      <c r="W101" s="139"/>
      <c r="X101" s="140"/>
      <c r="Y101" s="62">
        <f t="shared" si="6"/>
        <v>0</v>
      </c>
    </row>
    <row r="102" spans="1:25" ht="19.5" x14ac:dyDescent="0.2">
      <c r="A102" s="23">
        <f t="shared" si="9"/>
        <v>92</v>
      </c>
      <c r="B102" s="23">
        <f>表紙!$B$8</f>
        <v>0</v>
      </c>
      <c r="C102" s="24">
        <f t="shared" si="7"/>
        <v>0</v>
      </c>
      <c r="D102" s="85"/>
      <c r="E102" s="85" ph="1"/>
      <c r="F102" s="71"/>
      <c r="G102" s="72"/>
      <c r="H102" s="19" t="str">
        <f t="shared" si="8"/>
        <v/>
      </c>
      <c r="I102" s="73"/>
      <c r="J102" s="73"/>
      <c r="K102" s="73"/>
      <c r="L102" s="139"/>
      <c r="M102" s="140"/>
      <c r="N102" s="139"/>
      <c r="O102" s="140"/>
      <c r="P102" s="139"/>
      <c r="Q102" s="148"/>
      <c r="R102" s="148"/>
      <c r="S102" s="148"/>
      <c r="T102" s="140"/>
      <c r="U102" s="139"/>
      <c r="V102" s="140"/>
      <c r="W102" s="139"/>
      <c r="X102" s="140"/>
      <c r="Y102" s="62">
        <f t="shared" si="6"/>
        <v>0</v>
      </c>
    </row>
    <row r="103" spans="1:25" ht="19.5" x14ac:dyDescent="0.2">
      <c r="A103" s="23">
        <f t="shared" si="9"/>
        <v>93</v>
      </c>
      <c r="B103" s="23">
        <f>表紙!$B$8</f>
        <v>0</v>
      </c>
      <c r="C103" s="24">
        <f t="shared" si="7"/>
        <v>0</v>
      </c>
      <c r="D103" s="85"/>
      <c r="E103" s="85" ph="1"/>
      <c r="F103" s="71"/>
      <c r="G103" s="72"/>
      <c r="H103" s="19" t="str">
        <f t="shared" si="8"/>
        <v/>
      </c>
      <c r="I103" s="73"/>
      <c r="J103" s="73"/>
      <c r="K103" s="73"/>
      <c r="L103" s="139"/>
      <c r="M103" s="140"/>
      <c r="N103" s="139"/>
      <c r="O103" s="140"/>
      <c r="P103" s="139"/>
      <c r="Q103" s="148"/>
      <c r="R103" s="148"/>
      <c r="S103" s="148"/>
      <c r="T103" s="140"/>
      <c r="U103" s="139"/>
      <c r="V103" s="140"/>
      <c r="W103" s="139"/>
      <c r="X103" s="140"/>
      <c r="Y103" s="62">
        <f t="shared" si="6"/>
        <v>0</v>
      </c>
    </row>
    <row r="104" spans="1:25" ht="19.5" x14ac:dyDescent="0.2">
      <c r="A104" s="23">
        <f t="shared" si="9"/>
        <v>94</v>
      </c>
      <c r="B104" s="23">
        <f>表紙!$B$8</f>
        <v>0</v>
      </c>
      <c r="C104" s="24">
        <f t="shared" si="7"/>
        <v>0</v>
      </c>
      <c r="D104" s="85"/>
      <c r="E104" s="85" ph="1"/>
      <c r="F104" s="71"/>
      <c r="G104" s="72"/>
      <c r="H104" s="19" t="str">
        <f t="shared" si="8"/>
        <v/>
      </c>
      <c r="I104" s="73"/>
      <c r="J104" s="73"/>
      <c r="K104" s="73"/>
      <c r="L104" s="139"/>
      <c r="M104" s="140"/>
      <c r="N104" s="139"/>
      <c r="O104" s="140"/>
      <c r="P104" s="139"/>
      <c r="Q104" s="148"/>
      <c r="R104" s="148"/>
      <c r="S104" s="148"/>
      <c r="T104" s="140"/>
      <c r="U104" s="139"/>
      <c r="V104" s="140"/>
      <c r="W104" s="139"/>
      <c r="X104" s="140"/>
      <c r="Y104" s="62">
        <f t="shared" si="6"/>
        <v>0</v>
      </c>
    </row>
    <row r="105" spans="1:25" ht="19.5" x14ac:dyDescent="0.2">
      <c r="A105" s="23">
        <f t="shared" si="9"/>
        <v>95</v>
      </c>
      <c r="B105" s="23">
        <f>表紙!$B$8</f>
        <v>0</v>
      </c>
      <c r="C105" s="24">
        <f t="shared" si="7"/>
        <v>0</v>
      </c>
      <c r="D105" s="85"/>
      <c r="E105" s="85" ph="1"/>
      <c r="F105" s="71"/>
      <c r="G105" s="72"/>
      <c r="H105" s="19" t="str">
        <f t="shared" si="8"/>
        <v/>
      </c>
      <c r="I105" s="73"/>
      <c r="J105" s="73"/>
      <c r="K105" s="73"/>
      <c r="L105" s="139"/>
      <c r="M105" s="140"/>
      <c r="N105" s="139"/>
      <c r="O105" s="140"/>
      <c r="P105" s="139"/>
      <c r="Q105" s="148"/>
      <c r="R105" s="148"/>
      <c r="S105" s="148"/>
      <c r="T105" s="140"/>
      <c r="U105" s="139"/>
      <c r="V105" s="140"/>
      <c r="W105" s="139"/>
      <c r="X105" s="140"/>
      <c r="Y105" s="62">
        <f t="shared" si="6"/>
        <v>0</v>
      </c>
    </row>
    <row r="106" spans="1:25" ht="19.5" x14ac:dyDescent="0.2">
      <c r="A106" s="23">
        <f t="shared" si="9"/>
        <v>96</v>
      </c>
      <c r="B106" s="23">
        <f>表紙!$B$8</f>
        <v>0</v>
      </c>
      <c r="C106" s="24">
        <f t="shared" si="7"/>
        <v>0</v>
      </c>
      <c r="D106" s="85"/>
      <c r="E106" s="85" ph="1"/>
      <c r="F106" s="71"/>
      <c r="G106" s="72"/>
      <c r="H106" s="19" t="str">
        <f t="shared" si="8"/>
        <v/>
      </c>
      <c r="I106" s="73"/>
      <c r="J106" s="73"/>
      <c r="K106" s="73"/>
      <c r="L106" s="139"/>
      <c r="M106" s="140"/>
      <c r="N106" s="139"/>
      <c r="O106" s="140"/>
      <c r="P106" s="139"/>
      <c r="Q106" s="148"/>
      <c r="R106" s="148"/>
      <c r="S106" s="148"/>
      <c r="T106" s="140"/>
      <c r="U106" s="139"/>
      <c r="V106" s="140"/>
      <c r="W106" s="139"/>
      <c r="X106" s="140"/>
      <c r="Y106" s="62">
        <f t="shared" si="6"/>
        <v>0</v>
      </c>
    </row>
    <row r="107" spans="1:25" ht="19.5" x14ac:dyDescent="0.2">
      <c r="A107" s="23">
        <f t="shared" si="9"/>
        <v>97</v>
      </c>
      <c r="B107" s="23">
        <f>表紙!$B$8</f>
        <v>0</v>
      </c>
      <c r="C107" s="24">
        <f t="shared" si="7"/>
        <v>0</v>
      </c>
      <c r="D107" s="85"/>
      <c r="E107" s="85" ph="1"/>
      <c r="F107" s="71"/>
      <c r="G107" s="72"/>
      <c r="H107" s="19" t="str">
        <f t="shared" si="8"/>
        <v/>
      </c>
      <c r="I107" s="73"/>
      <c r="J107" s="73"/>
      <c r="K107" s="73"/>
      <c r="L107" s="139"/>
      <c r="M107" s="140"/>
      <c r="N107" s="139"/>
      <c r="O107" s="140"/>
      <c r="P107" s="139"/>
      <c r="Q107" s="148"/>
      <c r="R107" s="148"/>
      <c r="S107" s="148"/>
      <c r="T107" s="140"/>
      <c r="U107" s="139"/>
      <c r="V107" s="140"/>
      <c r="W107" s="139"/>
      <c r="X107" s="140"/>
      <c r="Y107" s="62">
        <f t="shared" si="6"/>
        <v>0</v>
      </c>
    </row>
    <row r="108" spans="1:25" ht="19.5" x14ac:dyDescent="0.2">
      <c r="A108" s="23">
        <f t="shared" si="9"/>
        <v>98</v>
      </c>
      <c r="B108" s="23">
        <f>表紙!$B$8</f>
        <v>0</v>
      </c>
      <c r="C108" s="24">
        <f t="shared" si="7"/>
        <v>0</v>
      </c>
      <c r="D108" s="85"/>
      <c r="E108" s="85" ph="1"/>
      <c r="F108" s="71"/>
      <c r="G108" s="72"/>
      <c r="H108" s="19" t="str">
        <f t="shared" si="8"/>
        <v/>
      </c>
      <c r="I108" s="73"/>
      <c r="J108" s="73"/>
      <c r="K108" s="73"/>
      <c r="L108" s="139"/>
      <c r="M108" s="140"/>
      <c r="N108" s="139"/>
      <c r="O108" s="140"/>
      <c r="P108" s="139"/>
      <c r="Q108" s="148"/>
      <c r="R108" s="148"/>
      <c r="S108" s="148"/>
      <c r="T108" s="140"/>
      <c r="U108" s="139"/>
      <c r="V108" s="140"/>
      <c r="W108" s="139"/>
      <c r="X108" s="140"/>
      <c r="Y108" s="62">
        <f t="shared" si="6"/>
        <v>0</v>
      </c>
    </row>
    <row r="109" spans="1:25" ht="19.5" x14ac:dyDescent="0.2">
      <c r="A109" s="23">
        <f t="shared" si="9"/>
        <v>99</v>
      </c>
      <c r="B109" s="23">
        <f>表紙!$B$8</f>
        <v>0</v>
      </c>
      <c r="C109" s="24">
        <f t="shared" si="7"/>
        <v>0</v>
      </c>
      <c r="D109" s="85"/>
      <c r="E109" s="85" ph="1"/>
      <c r="F109" s="71"/>
      <c r="G109" s="72"/>
      <c r="H109" s="19" t="str">
        <f t="shared" si="8"/>
        <v/>
      </c>
      <c r="I109" s="73"/>
      <c r="J109" s="73"/>
      <c r="K109" s="73"/>
      <c r="L109" s="139"/>
      <c r="M109" s="140"/>
      <c r="N109" s="139"/>
      <c r="O109" s="140"/>
      <c r="P109" s="139"/>
      <c r="Q109" s="148"/>
      <c r="R109" s="148"/>
      <c r="S109" s="148"/>
      <c r="T109" s="140"/>
      <c r="U109" s="139"/>
      <c r="V109" s="140"/>
      <c r="W109" s="139"/>
      <c r="X109" s="140"/>
      <c r="Y109" s="62">
        <f t="shared" si="6"/>
        <v>0</v>
      </c>
    </row>
    <row r="110" spans="1:25" ht="19.5" x14ac:dyDescent="0.2">
      <c r="A110" s="23">
        <f t="shared" si="9"/>
        <v>100</v>
      </c>
      <c r="B110" s="23">
        <f>表紙!$B$8</f>
        <v>0</v>
      </c>
      <c r="C110" s="24">
        <f t="shared" si="7"/>
        <v>0</v>
      </c>
      <c r="D110" s="85"/>
      <c r="E110" s="85" ph="1"/>
      <c r="F110" s="71"/>
      <c r="G110" s="72"/>
      <c r="H110" s="19" t="str">
        <f t="shared" si="8"/>
        <v/>
      </c>
      <c r="I110" s="73"/>
      <c r="J110" s="73"/>
      <c r="K110" s="73"/>
      <c r="L110" s="139"/>
      <c r="M110" s="140"/>
      <c r="N110" s="139"/>
      <c r="O110" s="140"/>
      <c r="P110" s="139"/>
      <c r="Q110" s="148"/>
      <c r="R110" s="148"/>
      <c r="S110" s="148"/>
      <c r="T110" s="140"/>
      <c r="U110" s="139"/>
      <c r="V110" s="140"/>
      <c r="W110" s="139"/>
      <c r="X110" s="140"/>
      <c r="Y110" s="62">
        <f t="shared" si="6"/>
        <v>0</v>
      </c>
    </row>
    <row r="111" spans="1:25" ht="19.5" x14ac:dyDescent="0.2">
      <c r="E111" s="45" ph="1"/>
    </row>
    <row r="112" spans="1:25" ht="19.5" x14ac:dyDescent="0.2">
      <c r="E112" s="45" ph="1"/>
    </row>
  </sheetData>
  <sheetProtection algorithmName="SHA-512" hashValue="ClyW8QfJMBie0mM/3iaJSxXHP/5IB9ZUAaV9RJKwK2BTc3GHHOP/R/SANhteGeDYfjmxQVdBkhzBo1qfJgtaSg==" saltValue="SNDZ7owpAU4H4aJ0oqV1sA==" spinCount="100000" sheet="1" objects="1" scenarios="1"/>
  <mergeCells count="1">
    <mergeCell ref="Y7:Y8"/>
  </mergeCells>
  <phoneticPr fontId="1"/>
  <dataValidations count="2">
    <dataValidation imeMode="halfAlpha" allowBlank="1" showInputMessage="1" showErrorMessage="1" sqref="F9:G110" xr:uid="{00000000-0002-0000-0200-000006000000}"/>
    <dataValidation imeMode="hiragana" allowBlank="1" showInputMessage="1" showErrorMessage="1" sqref="D11:E110" xr:uid="{3E3430BB-936C-4259-B73C-2A35E3243284}"/>
  </dataValidations>
  <pageMargins left="0.39370078740157483" right="0"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選択肢!$C$11:$C$12</xm:f>
          </x14:formula1>
          <xm:sqref>I9:I10</xm:sqref>
        </x14:dataValidation>
        <x14:dataValidation type="list" allowBlank="1" showInputMessage="1" showErrorMessage="1" xr:uid="{00000000-0002-0000-0200-000002000000}">
          <x14:formula1>
            <xm:f>選択肢!$F$11:$F$16</xm:f>
          </x14:formula1>
          <xm:sqref>K9:K110</xm:sqref>
        </x14:dataValidation>
        <x14:dataValidation type="list" allowBlank="1" showInputMessage="1" showErrorMessage="1" xr:uid="{00000000-0002-0000-0200-000003000000}">
          <x14:formula1>
            <xm:f>選択肢!$E$11:$E$12</xm:f>
          </x14:formula1>
          <xm:sqref>L9:X10</xm:sqref>
        </x14:dataValidation>
        <x14:dataValidation type="list" allowBlank="1" showInputMessage="1" showErrorMessage="1" xr:uid="{00000000-0002-0000-0200-000008000000}">
          <x14:formula1>
            <xm:f>選択肢!$D$11:$D$24</xm:f>
          </x14:formula1>
          <xm:sqref>J9:J110</xm:sqref>
        </x14:dataValidation>
        <x14:dataValidation type="list" imeMode="off" allowBlank="1" showInputMessage="1" showErrorMessage="1" xr:uid="{44E8087D-10EE-48A6-B7F2-29A28E14EF4D}">
          <x14:formula1>
            <xm:f>選択肢!$E$11:$E$12</xm:f>
          </x14:formula1>
          <xm:sqref>L11:X110</xm:sqref>
        </x14:dataValidation>
        <x14:dataValidation type="list" imeMode="hiragana" allowBlank="1" showInputMessage="1" showErrorMessage="1" xr:uid="{7110B07C-9D02-4CA0-ACF7-994294E85214}">
          <x14:formula1>
            <xm:f>選択肢!$C$11:$C$12</xm:f>
          </x14:formula1>
          <xm:sqref>I11:I110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4A12-6400-44A2-9774-D9799F38BC91}">
  <dimension ref="A1:Y38"/>
  <sheetViews>
    <sheetView zoomScaleNormal="100" workbookViewId="0">
      <selection activeCell="D9" sqref="D9"/>
    </sheetView>
  </sheetViews>
  <sheetFormatPr defaultRowHeight="13" x14ac:dyDescent="0.2"/>
  <cols>
    <col min="1" max="1" width="3.1796875" customWidth="1"/>
    <col min="2" max="2" width="11.453125" hidden="1" customWidth="1"/>
    <col min="3" max="3" width="8.7265625" hidden="1" customWidth="1"/>
    <col min="4" max="4" width="26.08984375" customWidth="1"/>
    <col min="5" max="5" width="18" customWidth="1"/>
    <col min="6" max="6" width="14.6328125" customWidth="1"/>
    <col min="7" max="7" width="7.90625" customWidth="1"/>
    <col min="8" max="8" width="14.6328125" customWidth="1"/>
    <col min="9" max="9" width="7.90625" customWidth="1"/>
    <col min="10" max="10" width="14.6328125" customWidth="1"/>
    <col min="11" max="11" width="7.90625" customWidth="1"/>
    <col min="12" max="12" width="14.6328125" customWidth="1"/>
    <col min="13" max="13" width="7.90625" customWidth="1"/>
    <col min="14" max="14" width="14.6328125" customWidth="1"/>
    <col min="15" max="15" width="8.81640625" customWidth="1"/>
    <col min="16" max="16" width="13.453125" style="96" bestFit="1" customWidth="1"/>
    <col min="17" max="17" width="8.81640625" customWidth="1"/>
    <col min="19" max="19" width="8.81640625" customWidth="1"/>
    <col min="20" max="25" width="8.90625" customWidth="1"/>
  </cols>
  <sheetData>
    <row r="1" spans="1:25" ht="21" x14ac:dyDescent="0.2">
      <c r="D1" s="77" t="s">
        <v>175</v>
      </c>
      <c r="I1" s="166" t="s">
        <v>156</v>
      </c>
      <c r="P1" s="92"/>
      <c r="Q1" s="50"/>
      <c r="S1" s="50"/>
      <c r="T1" s="50"/>
      <c r="U1" s="50"/>
      <c r="V1" s="50"/>
      <c r="W1" s="50"/>
      <c r="X1" s="50"/>
      <c r="Y1" s="5"/>
    </row>
    <row r="2" spans="1:25" ht="12.5" customHeight="1" x14ac:dyDescent="0.2">
      <c r="A2" s="77"/>
      <c r="B2" s="77"/>
      <c r="P2" s="92"/>
      <c r="Q2" s="50"/>
      <c r="S2" s="50"/>
      <c r="T2" s="50"/>
      <c r="U2" s="50"/>
      <c r="V2" s="50"/>
      <c r="W2" s="50"/>
      <c r="X2" s="50"/>
      <c r="Y2" s="5"/>
    </row>
    <row r="3" spans="1:25" x14ac:dyDescent="0.2">
      <c r="A3" s="5"/>
      <c r="B3" s="5"/>
      <c r="C3" s="5"/>
      <c r="D3" s="5" t="s">
        <v>36</v>
      </c>
      <c r="E3" s="78">
        <f>+表紙!B7</f>
        <v>0</v>
      </c>
      <c r="F3" s="8"/>
      <c r="G3" s="8"/>
      <c r="H3" s="8"/>
      <c r="I3" s="8"/>
      <c r="J3" s="8"/>
      <c r="K3" s="8"/>
      <c r="L3" s="8"/>
      <c r="M3" s="8"/>
      <c r="N3" s="8"/>
      <c r="O3" s="8"/>
      <c r="P3" s="127" t="s">
        <v>195</v>
      </c>
      <c r="Q3" s="5"/>
      <c r="S3" s="8"/>
      <c r="T3" s="8"/>
      <c r="U3" s="5"/>
      <c r="V3" s="5"/>
      <c r="W3" s="5"/>
      <c r="X3" s="5"/>
      <c r="Y3" s="9"/>
    </row>
    <row r="4" spans="1:25" x14ac:dyDescent="0.2">
      <c r="A4" s="8"/>
      <c r="B4" s="8"/>
      <c r="C4" s="8"/>
      <c r="D4" s="5" t="s">
        <v>146</v>
      </c>
      <c r="E4" s="5">
        <f>COUNTA(D9:D38)</f>
        <v>0</v>
      </c>
      <c r="F4" s="5"/>
      <c r="G4" s="5"/>
      <c r="H4" s="5"/>
      <c r="I4" s="5"/>
      <c r="J4" s="5"/>
      <c r="K4" s="5"/>
      <c r="L4" s="5"/>
      <c r="M4" s="5"/>
      <c r="N4" s="5"/>
      <c r="O4" s="5"/>
      <c r="P4" s="93">
        <f>SUM(P9:P38)</f>
        <v>0</v>
      </c>
      <c r="Q4" s="45"/>
      <c r="S4" s="45"/>
      <c r="T4" s="45"/>
      <c r="U4" s="45"/>
      <c r="V4" s="45"/>
      <c r="W4" s="45"/>
      <c r="X4" s="45"/>
      <c r="Y4" s="5"/>
    </row>
    <row r="5" spans="1:25" x14ac:dyDescent="0.2">
      <c r="A5" s="43"/>
      <c r="B5" s="43"/>
      <c r="C5" s="43"/>
      <c r="D5" s="43"/>
      <c r="E5" s="43"/>
      <c r="F5" s="43"/>
      <c r="G5" s="43"/>
      <c r="H5" s="43"/>
      <c r="I5" s="43"/>
      <c r="J5" s="43"/>
      <c r="K5" s="43"/>
      <c r="L5" s="43"/>
      <c r="M5" s="43"/>
      <c r="N5" s="43"/>
      <c r="O5" s="43"/>
      <c r="P5" s="94"/>
      <c r="Q5" s="45"/>
      <c r="S5" s="45"/>
      <c r="T5" s="45"/>
      <c r="U5" s="45"/>
      <c r="V5" s="45"/>
      <c r="W5" s="45"/>
      <c r="X5" s="45"/>
      <c r="Y5" s="8"/>
    </row>
    <row r="6" spans="1:25" x14ac:dyDescent="0.2">
      <c r="A6" s="13"/>
      <c r="B6" s="13" t="s">
        <v>181</v>
      </c>
      <c r="C6" s="13" t="s">
        <v>95</v>
      </c>
      <c r="D6" s="42" t="s">
        <v>132</v>
      </c>
      <c r="E6" s="39" t="s">
        <v>24</v>
      </c>
      <c r="F6" s="49" t="s">
        <v>135</v>
      </c>
      <c r="G6" s="48" t="s">
        <v>6</v>
      </c>
      <c r="H6" s="49" t="s">
        <v>136</v>
      </c>
      <c r="I6" s="48" t="s">
        <v>6</v>
      </c>
      <c r="J6" s="49" t="s">
        <v>137</v>
      </c>
      <c r="K6" s="48" t="s">
        <v>6</v>
      </c>
      <c r="L6" s="49" t="s">
        <v>74</v>
      </c>
      <c r="M6" s="48" t="s">
        <v>6</v>
      </c>
      <c r="N6" s="49" t="s">
        <v>74</v>
      </c>
      <c r="O6" s="48" t="s">
        <v>6</v>
      </c>
      <c r="P6" s="95" t="s">
        <v>155</v>
      </c>
      <c r="Q6" s="46"/>
      <c r="S6" s="46"/>
      <c r="T6" s="46"/>
      <c r="U6" s="46"/>
      <c r="V6" s="46"/>
      <c r="W6" s="46"/>
      <c r="X6" s="46"/>
      <c r="Y6" s="1"/>
    </row>
    <row r="7" spans="1:25" ht="21" customHeight="1" x14ac:dyDescent="0.2">
      <c r="A7" s="16" t="s">
        <v>0</v>
      </c>
      <c r="B7" s="16"/>
      <c r="C7" s="16"/>
      <c r="D7" s="84" t="s">
        <v>133</v>
      </c>
      <c r="E7" s="19" t="s">
        <v>134</v>
      </c>
      <c r="F7" s="86" t="s">
        <v>142</v>
      </c>
      <c r="G7" s="41">
        <v>1234</v>
      </c>
      <c r="H7" s="86" t="s">
        <v>130</v>
      </c>
      <c r="I7" s="41">
        <v>1235</v>
      </c>
      <c r="J7" s="86" t="s">
        <v>143</v>
      </c>
      <c r="K7" s="41">
        <v>1236</v>
      </c>
      <c r="L7" s="86" t="s">
        <v>144</v>
      </c>
      <c r="M7" s="41">
        <v>1237</v>
      </c>
      <c r="N7" s="86" t="s">
        <v>145</v>
      </c>
      <c r="O7" s="41">
        <v>1238</v>
      </c>
      <c r="P7" s="152">
        <f>IFERROR(_xlfn.IFS(E7="小学校低学年団体型",9000,E7="小学校低学年団体組手",9000,E7="小学校中学年団体型",9000,E7="小学校中学年団体組手",9000,E7="小学校高学年団体型",9000,E7="小学校高学年団体組手",9000,E7="中学生団体型",9000,E7="高校生団体型",9000,E7="中学男子団体組手",9000,E7="中学女子団体組手",9000,E7="高校男子団体組手",9000,E7="高校女子団体組手",9000,E7="親子型",5000,E7="車椅子団体型",5000)," ")</f>
        <v>9000</v>
      </c>
      <c r="Q7" s="26"/>
      <c r="S7" s="26"/>
      <c r="T7" s="26"/>
      <c r="U7" s="26"/>
      <c r="V7" s="26"/>
      <c r="W7" s="26"/>
      <c r="X7" s="26"/>
      <c r="Y7" s="47"/>
    </row>
    <row r="8" spans="1:25" ht="21" customHeight="1" x14ac:dyDescent="0.2">
      <c r="A8" s="16" t="s">
        <v>0</v>
      </c>
      <c r="B8" s="16"/>
      <c r="C8" s="16"/>
      <c r="D8" s="84" t="s">
        <v>147</v>
      </c>
      <c r="E8" s="19" t="s">
        <v>34</v>
      </c>
      <c r="F8" s="86" t="s">
        <v>119</v>
      </c>
      <c r="G8" s="41">
        <v>1234</v>
      </c>
      <c r="H8" s="86" t="s">
        <v>143</v>
      </c>
      <c r="I8" s="41">
        <v>1236</v>
      </c>
      <c r="J8" s="86" t="s">
        <v>148</v>
      </c>
      <c r="K8" s="41">
        <v>1239</v>
      </c>
      <c r="L8" s="86"/>
      <c r="M8" s="41"/>
      <c r="N8" s="86"/>
      <c r="O8" s="41"/>
      <c r="P8" s="152">
        <f t="shared" ref="P8:P38" si="0">IFERROR(_xlfn.IFS(E8="小学校低学年団体型",9000,E8="小学校低学年団体組手",9000,E8="小学校中学年団体型",9000,E8="小学校中学年団体組手",9000,E8="小学校高学年団体型",9000,E8="小学校高学年団体組手",9000,E8="中学生団体型",9000,E8="高校生団体型",9000,E8="中学男子団体組手",9000,E8="中学女子団体組手",9000,E8="高校男子団体組手",9000,E8="高校女子団体組手",9000,E8="親子型",5000,E8="車椅子団体型",5000)," ")</f>
        <v>5000</v>
      </c>
      <c r="Q8" s="26"/>
      <c r="S8" s="26"/>
      <c r="T8" s="26"/>
      <c r="U8" s="26"/>
      <c r="V8" s="26"/>
      <c r="W8" s="26"/>
      <c r="X8" s="26"/>
      <c r="Y8" s="47"/>
    </row>
    <row r="9" spans="1:25" ht="21" customHeight="1" x14ac:dyDescent="0.2">
      <c r="A9" s="23">
        <f>ROW()-8</f>
        <v>1</v>
      </c>
      <c r="B9" s="23">
        <f>表紙!$B$8</f>
        <v>0</v>
      </c>
      <c r="C9" s="24">
        <f t="shared" ref="C9:C38" si="1">$E$3</f>
        <v>0</v>
      </c>
      <c r="D9" s="85"/>
      <c r="E9" s="73"/>
      <c r="F9" s="87"/>
      <c r="G9" s="74"/>
      <c r="H9" s="88"/>
      <c r="I9" s="74"/>
      <c r="J9" s="88"/>
      <c r="K9" s="74"/>
      <c r="L9" s="88"/>
      <c r="M9" s="74"/>
      <c r="N9" s="88"/>
      <c r="O9" s="74"/>
      <c r="P9" s="62" t="str">
        <f t="shared" si="0"/>
        <v xml:space="preserve"> </v>
      </c>
      <c r="Q9" s="45"/>
      <c r="S9" s="45"/>
      <c r="T9" s="45"/>
      <c r="U9" s="45"/>
      <c r="V9" s="45"/>
      <c r="W9" s="45"/>
      <c r="X9" s="45"/>
      <c r="Y9" s="47"/>
    </row>
    <row r="10" spans="1:25" ht="21" customHeight="1" x14ac:dyDescent="0.2">
      <c r="A10" s="23">
        <f t="shared" ref="A10:A38" si="2">ROW()-8</f>
        <v>2</v>
      </c>
      <c r="B10" s="23">
        <f>表紙!$B$8</f>
        <v>0</v>
      </c>
      <c r="C10" s="24">
        <f t="shared" si="1"/>
        <v>0</v>
      </c>
      <c r="D10" s="85"/>
      <c r="E10" s="73"/>
      <c r="F10" s="87"/>
      <c r="G10" s="74"/>
      <c r="H10" s="88"/>
      <c r="I10" s="74"/>
      <c r="J10" s="88"/>
      <c r="K10" s="74"/>
      <c r="L10" s="88"/>
      <c r="M10" s="74"/>
      <c r="N10" s="88"/>
      <c r="O10" s="74"/>
      <c r="P10" s="62" t="str">
        <f t="shared" si="0"/>
        <v xml:space="preserve"> </v>
      </c>
      <c r="Q10" s="45"/>
      <c r="S10" s="45"/>
      <c r="T10" s="45"/>
      <c r="U10" s="45"/>
      <c r="V10" s="45"/>
      <c r="W10" s="45"/>
      <c r="X10" s="45"/>
      <c r="Y10" s="47"/>
    </row>
    <row r="11" spans="1:25" ht="21" customHeight="1" x14ac:dyDescent="0.2">
      <c r="A11" s="23">
        <f t="shared" si="2"/>
        <v>3</v>
      </c>
      <c r="B11" s="23">
        <f>表紙!$B$8</f>
        <v>0</v>
      </c>
      <c r="C11" s="24">
        <f t="shared" si="1"/>
        <v>0</v>
      </c>
      <c r="D11" s="85"/>
      <c r="E11" s="73"/>
      <c r="F11" s="87"/>
      <c r="G11" s="74"/>
      <c r="H11" s="88"/>
      <c r="I11" s="74"/>
      <c r="J11" s="88"/>
      <c r="K11" s="74"/>
      <c r="L11" s="88"/>
      <c r="M11" s="74"/>
      <c r="N11" s="88"/>
      <c r="O11" s="74"/>
      <c r="P11" s="62" t="str">
        <f t="shared" si="0"/>
        <v xml:space="preserve"> </v>
      </c>
      <c r="Q11" s="45"/>
      <c r="S11" s="45"/>
      <c r="T11" s="45"/>
      <c r="U11" s="45"/>
      <c r="V11" s="45"/>
      <c r="W11" s="45"/>
      <c r="X11" s="45"/>
      <c r="Y11" s="47"/>
    </row>
    <row r="12" spans="1:25" ht="21" customHeight="1" x14ac:dyDescent="0.2">
      <c r="A12" s="23">
        <f t="shared" si="2"/>
        <v>4</v>
      </c>
      <c r="B12" s="23">
        <f>表紙!$B$8</f>
        <v>0</v>
      </c>
      <c r="C12" s="24">
        <f t="shared" si="1"/>
        <v>0</v>
      </c>
      <c r="D12" s="85"/>
      <c r="E12" s="73"/>
      <c r="F12" s="87"/>
      <c r="G12" s="74"/>
      <c r="H12" s="88"/>
      <c r="I12" s="74"/>
      <c r="J12" s="88"/>
      <c r="K12" s="74"/>
      <c r="L12" s="88"/>
      <c r="M12" s="74"/>
      <c r="N12" s="88"/>
      <c r="O12" s="74"/>
      <c r="P12" s="62" t="str">
        <f t="shared" si="0"/>
        <v xml:space="preserve"> </v>
      </c>
    </row>
    <row r="13" spans="1:25" ht="21" customHeight="1" x14ac:dyDescent="0.2">
      <c r="A13" s="23">
        <f t="shared" si="2"/>
        <v>5</v>
      </c>
      <c r="B13" s="23">
        <f>表紙!$B$8</f>
        <v>0</v>
      </c>
      <c r="C13" s="24">
        <f t="shared" si="1"/>
        <v>0</v>
      </c>
      <c r="D13" s="85"/>
      <c r="E13" s="73"/>
      <c r="F13" s="87"/>
      <c r="G13" s="74"/>
      <c r="H13" s="88"/>
      <c r="I13" s="74"/>
      <c r="J13" s="88"/>
      <c r="K13" s="74"/>
      <c r="L13" s="88"/>
      <c r="M13" s="74"/>
      <c r="N13" s="88"/>
      <c r="O13" s="74"/>
      <c r="P13" s="62" t="str">
        <f t="shared" si="0"/>
        <v xml:space="preserve"> </v>
      </c>
    </row>
    <row r="14" spans="1:25" ht="21" customHeight="1" x14ac:dyDescent="0.2">
      <c r="A14" s="23">
        <f t="shared" si="2"/>
        <v>6</v>
      </c>
      <c r="B14" s="23">
        <f>表紙!$B$8</f>
        <v>0</v>
      </c>
      <c r="C14" s="24">
        <f t="shared" si="1"/>
        <v>0</v>
      </c>
      <c r="D14" s="85"/>
      <c r="E14" s="73"/>
      <c r="F14" s="87"/>
      <c r="G14" s="74"/>
      <c r="H14" s="88"/>
      <c r="I14" s="74"/>
      <c r="J14" s="88"/>
      <c r="K14" s="74"/>
      <c r="L14" s="88"/>
      <c r="M14" s="74"/>
      <c r="N14" s="88"/>
      <c r="O14" s="74"/>
      <c r="P14" s="62" t="str">
        <f t="shared" si="0"/>
        <v xml:space="preserve"> </v>
      </c>
    </row>
    <row r="15" spans="1:25" ht="21" customHeight="1" x14ac:dyDescent="0.2">
      <c r="A15" s="23">
        <f t="shared" si="2"/>
        <v>7</v>
      </c>
      <c r="B15" s="23">
        <f>表紙!$B$8</f>
        <v>0</v>
      </c>
      <c r="C15" s="24">
        <f t="shared" si="1"/>
        <v>0</v>
      </c>
      <c r="D15" s="85"/>
      <c r="E15" s="73"/>
      <c r="F15" s="87"/>
      <c r="G15" s="74"/>
      <c r="H15" s="88"/>
      <c r="I15" s="74"/>
      <c r="J15" s="88"/>
      <c r="K15" s="74"/>
      <c r="L15" s="88"/>
      <c r="M15" s="74"/>
      <c r="N15" s="88"/>
      <c r="O15" s="74"/>
      <c r="P15" s="62" t="str">
        <f t="shared" si="0"/>
        <v xml:space="preserve"> </v>
      </c>
    </row>
    <row r="16" spans="1:25" ht="21" customHeight="1" x14ac:dyDescent="0.2">
      <c r="A16" s="23">
        <f t="shared" si="2"/>
        <v>8</v>
      </c>
      <c r="B16" s="23">
        <f>表紙!$B$8</f>
        <v>0</v>
      </c>
      <c r="C16" s="24">
        <f t="shared" si="1"/>
        <v>0</v>
      </c>
      <c r="D16" s="85"/>
      <c r="E16" s="73"/>
      <c r="F16" s="87"/>
      <c r="G16" s="74"/>
      <c r="H16" s="88"/>
      <c r="I16" s="74"/>
      <c r="J16" s="88"/>
      <c r="K16" s="74"/>
      <c r="L16" s="88"/>
      <c r="M16" s="74"/>
      <c r="N16" s="88"/>
      <c r="O16" s="74"/>
      <c r="P16" s="62" t="str">
        <f t="shared" si="0"/>
        <v xml:space="preserve"> </v>
      </c>
    </row>
    <row r="17" spans="1:16" ht="21" customHeight="1" x14ac:dyDescent="0.2">
      <c r="A17" s="23">
        <f t="shared" si="2"/>
        <v>9</v>
      </c>
      <c r="B17" s="23">
        <f>表紙!$B$8</f>
        <v>0</v>
      </c>
      <c r="C17" s="24">
        <f t="shared" si="1"/>
        <v>0</v>
      </c>
      <c r="D17" s="85"/>
      <c r="E17" s="73"/>
      <c r="F17" s="87"/>
      <c r="G17" s="74"/>
      <c r="H17" s="88"/>
      <c r="I17" s="74"/>
      <c r="J17" s="88"/>
      <c r="K17" s="74"/>
      <c r="L17" s="88"/>
      <c r="M17" s="74"/>
      <c r="N17" s="88"/>
      <c r="O17" s="74"/>
      <c r="P17" s="62" t="str">
        <f t="shared" si="0"/>
        <v xml:space="preserve"> </v>
      </c>
    </row>
    <row r="18" spans="1:16" ht="21" customHeight="1" x14ac:dyDescent="0.2">
      <c r="A18" s="23">
        <f t="shared" si="2"/>
        <v>10</v>
      </c>
      <c r="B18" s="23">
        <f>表紙!$B$8</f>
        <v>0</v>
      </c>
      <c r="C18" s="24">
        <f t="shared" si="1"/>
        <v>0</v>
      </c>
      <c r="D18" s="85"/>
      <c r="E18" s="73"/>
      <c r="F18" s="87"/>
      <c r="G18" s="74"/>
      <c r="H18" s="88"/>
      <c r="I18" s="74"/>
      <c r="J18" s="88"/>
      <c r="K18" s="74"/>
      <c r="L18" s="88"/>
      <c r="M18" s="74"/>
      <c r="N18" s="88"/>
      <c r="O18" s="74"/>
      <c r="P18" s="62" t="str">
        <f t="shared" si="0"/>
        <v xml:space="preserve"> </v>
      </c>
    </row>
    <row r="19" spans="1:16" ht="21" customHeight="1" x14ac:dyDescent="0.2">
      <c r="A19" s="23">
        <f t="shared" si="2"/>
        <v>11</v>
      </c>
      <c r="B19" s="23">
        <f>表紙!$B$8</f>
        <v>0</v>
      </c>
      <c r="C19" s="24">
        <f t="shared" si="1"/>
        <v>0</v>
      </c>
      <c r="D19" s="85"/>
      <c r="E19" s="73"/>
      <c r="F19" s="87"/>
      <c r="G19" s="74"/>
      <c r="H19" s="88"/>
      <c r="I19" s="74"/>
      <c r="J19" s="88"/>
      <c r="K19" s="74"/>
      <c r="L19" s="88"/>
      <c r="M19" s="74"/>
      <c r="N19" s="88"/>
      <c r="O19" s="74"/>
      <c r="P19" s="62" t="str">
        <f t="shared" si="0"/>
        <v xml:space="preserve"> </v>
      </c>
    </row>
    <row r="20" spans="1:16" ht="21" customHeight="1" x14ac:dyDescent="0.2">
      <c r="A20" s="23">
        <f t="shared" si="2"/>
        <v>12</v>
      </c>
      <c r="B20" s="23">
        <f>表紙!$B$8</f>
        <v>0</v>
      </c>
      <c r="C20" s="24">
        <f t="shared" si="1"/>
        <v>0</v>
      </c>
      <c r="D20" s="85"/>
      <c r="E20" s="73"/>
      <c r="F20" s="87"/>
      <c r="G20" s="74"/>
      <c r="H20" s="88"/>
      <c r="I20" s="74"/>
      <c r="J20" s="88"/>
      <c r="K20" s="74"/>
      <c r="L20" s="88"/>
      <c r="M20" s="74"/>
      <c r="N20" s="88"/>
      <c r="O20" s="74"/>
      <c r="P20" s="62" t="str">
        <f t="shared" si="0"/>
        <v xml:space="preserve"> </v>
      </c>
    </row>
    <row r="21" spans="1:16" ht="21" customHeight="1" x14ac:dyDescent="0.2">
      <c r="A21" s="23">
        <f t="shared" si="2"/>
        <v>13</v>
      </c>
      <c r="B21" s="23">
        <f>表紙!$B$8</f>
        <v>0</v>
      </c>
      <c r="C21" s="24">
        <f t="shared" si="1"/>
        <v>0</v>
      </c>
      <c r="D21" s="85"/>
      <c r="E21" s="73"/>
      <c r="F21" s="87"/>
      <c r="G21" s="74"/>
      <c r="H21" s="88"/>
      <c r="I21" s="74"/>
      <c r="J21" s="88"/>
      <c r="K21" s="74"/>
      <c r="L21" s="88"/>
      <c r="M21" s="74"/>
      <c r="N21" s="88"/>
      <c r="O21" s="74"/>
      <c r="P21" s="62" t="str">
        <f t="shared" si="0"/>
        <v xml:space="preserve"> </v>
      </c>
    </row>
    <row r="22" spans="1:16" ht="21" customHeight="1" x14ac:dyDescent="0.2">
      <c r="A22" s="23">
        <f t="shared" si="2"/>
        <v>14</v>
      </c>
      <c r="B22" s="23">
        <f>表紙!$B$8</f>
        <v>0</v>
      </c>
      <c r="C22" s="24">
        <f t="shared" si="1"/>
        <v>0</v>
      </c>
      <c r="D22" s="85"/>
      <c r="E22" s="73"/>
      <c r="F22" s="87"/>
      <c r="G22" s="74"/>
      <c r="H22" s="88"/>
      <c r="I22" s="74"/>
      <c r="J22" s="88"/>
      <c r="K22" s="74"/>
      <c r="L22" s="88"/>
      <c r="M22" s="74"/>
      <c r="N22" s="88"/>
      <c r="O22" s="74"/>
      <c r="P22" s="62" t="str">
        <f t="shared" si="0"/>
        <v xml:space="preserve"> </v>
      </c>
    </row>
    <row r="23" spans="1:16" ht="21" customHeight="1" x14ac:dyDescent="0.2">
      <c r="A23" s="23">
        <f t="shared" si="2"/>
        <v>15</v>
      </c>
      <c r="B23" s="23">
        <f>表紙!$B$8</f>
        <v>0</v>
      </c>
      <c r="C23" s="24">
        <f t="shared" si="1"/>
        <v>0</v>
      </c>
      <c r="D23" s="85"/>
      <c r="E23" s="73"/>
      <c r="F23" s="87"/>
      <c r="G23" s="74"/>
      <c r="H23" s="88"/>
      <c r="I23" s="74"/>
      <c r="J23" s="88"/>
      <c r="K23" s="74"/>
      <c r="L23" s="88"/>
      <c r="M23" s="74"/>
      <c r="N23" s="88"/>
      <c r="O23" s="74"/>
      <c r="P23" s="62" t="str">
        <f t="shared" si="0"/>
        <v xml:space="preserve"> </v>
      </c>
    </row>
    <row r="24" spans="1:16" ht="21" customHeight="1" x14ac:dyDescent="0.2">
      <c r="A24" s="23">
        <f t="shared" si="2"/>
        <v>16</v>
      </c>
      <c r="B24" s="23">
        <f>表紙!$B$8</f>
        <v>0</v>
      </c>
      <c r="C24" s="24">
        <f t="shared" si="1"/>
        <v>0</v>
      </c>
      <c r="D24" s="85"/>
      <c r="E24" s="73"/>
      <c r="F24" s="87"/>
      <c r="G24" s="74"/>
      <c r="H24" s="88"/>
      <c r="I24" s="74"/>
      <c r="J24" s="88"/>
      <c r="K24" s="74"/>
      <c r="L24" s="88"/>
      <c r="M24" s="74"/>
      <c r="N24" s="88"/>
      <c r="O24" s="74"/>
      <c r="P24" s="62" t="str">
        <f t="shared" si="0"/>
        <v xml:space="preserve"> </v>
      </c>
    </row>
    <row r="25" spans="1:16" ht="21" customHeight="1" x14ac:dyDescent="0.2">
      <c r="A25" s="23">
        <f t="shared" si="2"/>
        <v>17</v>
      </c>
      <c r="B25" s="23">
        <f>表紙!$B$8</f>
        <v>0</v>
      </c>
      <c r="C25" s="24">
        <f t="shared" si="1"/>
        <v>0</v>
      </c>
      <c r="D25" s="85"/>
      <c r="E25" s="73"/>
      <c r="F25" s="87"/>
      <c r="G25" s="74"/>
      <c r="H25" s="88"/>
      <c r="I25" s="74"/>
      <c r="J25" s="88"/>
      <c r="K25" s="74"/>
      <c r="L25" s="88"/>
      <c r="M25" s="74"/>
      <c r="N25" s="88"/>
      <c r="O25" s="74"/>
      <c r="P25" s="62" t="str">
        <f t="shared" si="0"/>
        <v xml:space="preserve"> </v>
      </c>
    </row>
    <row r="26" spans="1:16" ht="21" customHeight="1" x14ac:dyDescent="0.2">
      <c r="A26" s="23">
        <f t="shared" si="2"/>
        <v>18</v>
      </c>
      <c r="B26" s="23">
        <f>表紙!$B$8</f>
        <v>0</v>
      </c>
      <c r="C26" s="24">
        <f t="shared" si="1"/>
        <v>0</v>
      </c>
      <c r="D26" s="85"/>
      <c r="E26" s="73"/>
      <c r="F26" s="87"/>
      <c r="G26" s="74"/>
      <c r="H26" s="88"/>
      <c r="I26" s="74"/>
      <c r="J26" s="88"/>
      <c r="K26" s="74"/>
      <c r="L26" s="88"/>
      <c r="M26" s="74"/>
      <c r="N26" s="88"/>
      <c r="O26" s="74"/>
      <c r="P26" s="62" t="str">
        <f t="shared" si="0"/>
        <v xml:space="preserve"> </v>
      </c>
    </row>
    <row r="27" spans="1:16" ht="21" customHeight="1" x14ac:dyDescent="0.2">
      <c r="A27" s="23">
        <f t="shared" si="2"/>
        <v>19</v>
      </c>
      <c r="B27" s="23">
        <f>表紙!$B$8</f>
        <v>0</v>
      </c>
      <c r="C27" s="24">
        <f t="shared" si="1"/>
        <v>0</v>
      </c>
      <c r="D27" s="85"/>
      <c r="E27" s="73"/>
      <c r="F27" s="87"/>
      <c r="G27" s="74"/>
      <c r="H27" s="88"/>
      <c r="I27" s="74"/>
      <c r="J27" s="88"/>
      <c r="K27" s="74"/>
      <c r="L27" s="88"/>
      <c r="M27" s="74"/>
      <c r="N27" s="88"/>
      <c r="O27" s="74"/>
      <c r="P27" s="62" t="str">
        <f t="shared" si="0"/>
        <v xml:space="preserve"> </v>
      </c>
    </row>
    <row r="28" spans="1:16" ht="21" customHeight="1" x14ac:dyDescent="0.2">
      <c r="A28" s="23">
        <f t="shared" si="2"/>
        <v>20</v>
      </c>
      <c r="B28" s="23">
        <f>表紙!$B$8</f>
        <v>0</v>
      </c>
      <c r="C28" s="24">
        <f t="shared" si="1"/>
        <v>0</v>
      </c>
      <c r="D28" s="85"/>
      <c r="E28" s="73"/>
      <c r="F28" s="87"/>
      <c r="G28" s="74"/>
      <c r="H28" s="88"/>
      <c r="I28" s="74"/>
      <c r="J28" s="88"/>
      <c r="K28" s="74"/>
      <c r="L28" s="88"/>
      <c r="M28" s="74"/>
      <c r="N28" s="88"/>
      <c r="O28" s="74"/>
      <c r="P28" s="62" t="str">
        <f t="shared" si="0"/>
        <v xml:space="preserve"> </v>
      </c>
    </row>
    <row r="29" spans="1:16" ht="21" customHeight="1" x14ac:dyDescent="0.2">
      <c r="A29" s="23">
        <f t="shared" si="2"/>
        <v>21</v>
      </c>
      <c r="B29" s="23">
        <f>表紙!$B$8</f>
        <v>0</v>
      </c>
      <c r="C29" s="24">
        <f t="shared" si="1"/>
        <v>0</v>
      </c>
      <c r="D29" s="85"/>
      <c r="E29" s="73"/>
      <c r="F29" s="87"/>
      <c r="G29" s="74"/>
      <c r="H29" s="88"/>
      <c r="I29" s="74"/>
      <c r="J29" s="88"/>
      <c r="K29" s="74"/>
      <c r="L29" s="88"/>
      <c r="M29" s="74"/>
      <c r="N29" s="88"/>
      <c r="O29" s="74"/>
      <c r="P29" s="62" t="str">
        <f t="shared" si="0"/>
        <v xml:space="preserve"> </v>
      </c>
    </row>
    <row r="30" spans="1:16" ht="21" customHeight="1" x14ac:dyDescent="0.2">
      <c r="A30" s="23">
        <f t="shared" si="2"/>
        <v>22</v>
      </c>
      <c r="B30" s="23">
        <f>表紙!$B$8</f>
        <v>0</v>
      </c>
      <c r="C30" s="24">
        <f t="shared" si="1"/>
        <v>0</v>
      </c>
      <c r="D30" s="85"/>
      <c r="E30" s="73"/>
      <c r="F30" s="87"/>
      <c r="G30" s="74"/>
      <c r="H30" s="88"/>
      <c r="I30" s="74"/>
      <c r="J30" s="88"/>
      <c r="K30" s="74"/>
      <c r="L30" s="88"/>
      <c r="M30" s="74"/>
      <c r="N30" s="88"/>
      <c r="O30" s="74"/>
      <c r="P30" s="62" t="str">
        <f t="shared" si="0"/>
        <v xml:space="preserve"> </v>
      </c>
    </row>
    <row r="31" spans="1:16" ht="21" customHeight="1" x14ac:dyDescent="0.2">
      <c r="A31" s="23">
        <f t="shared" si="2"/>
        <v>23</v>
      </c>
      <c r="B31" s="23">
        <f>表紙!$B$8</f>
        <v>0</v>
      </c>
      <c r="C31" s="24">
        <f t="shared" si="1"/>
        <v>0</v>
      </c>
      <c r="D31" s="85"/>
      <c r="E31" s="73"/>
      <c r="F31" s="87"/>
      <c r="G31" s="74"/>
      <c r="H31" s="88"/>
      <c r="I31" s="74"/>
      <c r="J31" s="88"/>
      <c r="K31" s="74"/>
      <c r="L31" s="88"/>
      <c r="M31" s="74"/>
      <c r="N31" s="88"/>
      <c r="O31" s="74"/>
      <c r="P31" s="62" t="str">
        <f t="shared" si="0"/>
        <v xml:space="preserve"> </v>
      </c>
    </row>
    <row r="32" spans="1:16" ht="21" customHeight="1" x14ac:dyDescent="0.2">
      <c r="A32" s="23">
        <f t="shared" si="2"/>
        <v>24</v>
      </c>
      <c r="B32" s="23">
        <f>表紙!$B$8</f>
        <v>0</v>
      </c>
      <c r="C32" s="24">
        <f t="shared" si="1"/>
        <v>0</v>
      </c>
      <c r="D32" s="85"/>
      <c r="E32" s="73"/>
      <c r="F32" s="87"/>
      <c r="G32" s="74"/>
      <c r="H32" s="88"/>
      <c r="I32" s="74"/>
      <c r="J32" s="88"/>
      <c r="K32" s="74"/>
      <c r="L32" s="88"/>
      <c r="M32" s="74"/>
      <c r="N32" s="88"/>
      <c r="O32" s="74"/>
      <c r="P32" s="62" t="str">
        <f t="shared" si="0"/>
        <v xml:space="preserve"> </v>
      </c>
    </row>
    <row r="33" spans="1:16" ht="21" customHeight="1" x14ac:dyDescent="0.2">
      <c r="A33" s="23">
        <f t="shared" si="2"/>
        <v>25</v>
      </c>
      <c r="B33" s="23">
        <f>表紙!$B$8</f>
        <v>0</v>
      </c>
      <c r="C33" s="24">
        <f t="shared" si="1"/>
        <v>0</v>
      </c>
      <c r="D33" s="85"/>
      <c r="E33" s="73"/>
      <c r="F33" s="87"/>
      <c r="G33" s="74"/>
      <c r="H33" s="88"/>
      <c r="I33" s="74"/>
      <c r="J33" s="88"/>
      <c r="K33" s="74"/>
      <c r="L33" s="88"/>
      <c r="M33" s="74"/>
      <c r="N33" s="88"/>
      <c r="O33" s="74"/>
      <c r="P33" s="62" t="str">
        <f t="shared" si="0"/>
        <v xml:space="preserve"> </v>
      </c>
    </row>
    <row r="34" spans="1:16" ht="21" customHeight="1" x14ac:dyDescent="0.2">
      <c r="A34" s="23">
        <f t="shared" si="2"/>
        <v>26</v>
      </c>
      <c r="B34" s="23">
        <f>表紙!$B$8</f>
        <v>0</v>
      </c>
      <c r="C34" s="24">
        <f t="shared" si="1"/>
        <v>0</v>
      </c>
      <c r="D34" s="85"/>
      <c r="E34" s="73"/>
      <c r="F34" s="87"/>
      <c r="G34" s="74"/>
      <c r="H34" s="88"/>
      <c r="I34" s="74"/>
      <c r="J34" s="88"/>
      <c r="K34" s="74"/>
      <c r="L34" s="88"/>
      <c r="M34" s="74"/>
      <c r="N34" s="88"/>
      <c r="O34" s="74"/>
      <c r="P34" s="62" t="str">
        <f t="shared" si="0"/>
        <v xml:space="preserve"> </v>
      </c>
    </row>
    <row r="35" spans="1:16" ht="21" customHeight="1" x14ac:dyDescent="0.2">
      <c r="A35" s="23">
        <f t="shared" si="2"/>
        <v>27</v>
      </c>
      <c r="B35" s="23">
        <f>表紙!$B$8</f>
        <v>0</v>
      </c>
      <c r="C35" s="24">
        <f t="shared" si="1"/>
        <v>0</v>
      </c>
      <c r="D35" s="85"/>
      <c r="E35" s="73"/>
      <c r="F35" s="87"/>
      <c r="G35" s="74"/>
      <c r="H35" s="88"/>
      <c r="I35" s="74"/>
      <c r="J35" s="88"/>
      <c r="K35" s="74"/>
      <c r="L35" s="88"/>
      <c r="M35" s="74"/>
      <c r="N35" s="88"/>
      <c r="O35" s="74"/>
      <c r="P35" s="62" t="str">
        <f t="shared" si="0"/>
        <v xml:space="preserve"> </v>
      </c>
    </row>
    <row r="36" spans="1:16" ht="21" customHeight="1" x14ac:dyDescent="0.2">
      <c r="A36" s="23">
        <f t="shared" si="2"/>
        <v>28</v>
      </c>
      <c r="B36" s="23">
        <f>表紙!$B$8</f>
        <v>0</v>
      </c>
      <c r="C36" s="24">
        <f t="shared" si="1"/>
        <v>0</v>
      </c>
      <c r="D36" s="85"/>
      <c r="E36" s="73"/>
      <c r="F36" s="87"/>
      <c r="G36" s="74"/>
      <c r="H36" s="88"/>
      <c r="I36" s="74"/>
      <c r="J36" s="88"/>
      <c r="K36" s="74"/>
      <c r="L36" s="88"/>
      <c r="M36" s="74"/>
      <c r="N36" s="88"/>
      <c r="O36" s="74"/>
      <c r="P36" s="62" t="str">
        <f t="shared" si="0"/>
        <v xml:space="preserve"> </v>
      </c>
    </row>
    <row r="37" spans="1:16" ht="21" customHeight="1" x14ac:dyDescent="0.2">
      <c r="A37" s="23">
        <f t="shared" si="2"/>
        <v>29</v>
      </c>
      <c r="B37" s="23">
        <f>表紙!$B$8</f>
        <v>0</v>
      </c>
      <c r="C37" s="24">
        <f t="shared" si="1"/>
        <v>0</v>
      </c>
      <c r="D37" s="85"/>
      <c r="E37" s="73"/>
      <c r="F37" s="87"/>
      <c r="G37" s="74"/>
      <c r="H37" s="88"/>
      <c r="I37" s="74"/>
      <c r="J37" s="88"/>
      <c r="K37" s="74"/>
      <c r="L37" s="88"/>
      <c r="M37" s="74"/>
      <c r="N37" s="88"/>
      <c r="O37" s="74"/>
      <c r="P37" s="62" t="str">
        <f t="shared" si="0"/>
        <v xml:space="preserve"> </v>
      </c>
    </row>
    <row r="38" spans="1:16" ht="21" customHeight="1" x14ac:dyDescent="0.2">
      <c r="A38" s="23">
        <f t="shared" si="2"/>
        <v>30</v>
      </c>
      <c r="B38" s="23">
        <f>表紙!$B$8</f>
        <v>0</v>
      </c>
      <c r="C38" s="24">
        <f t="shared" si="1"/>
        <v>0</v>
      </c>
      <c r="D38" s="85"/>
      <c r="E38" s="73"/>
      <c r="F38" s="87"/>
      <c r="G38" s="74"/>
      <c r="H38" s="88"/>
      <c r="I38" s="74"/>
      <c r="J38" s="88"/>
      <c r="K38" s="74"/>
      <c r="L38" s="88"/>
      <c r="M38" s="74"/>
      <c r="N38" s="88"/>
      <c r="O38" s="74"/>
      <c r="P38" s="62" t="str">
        <f t="shared" si="0"/>
        <v xml:space="preserve"> </v>
      </c>
    </row>
  </sheetData>
  <sheetProtection algorithmName="SHA-512" hashValue="OC8mhag0h4jgnji84I33twAFL/OAo9xFhSEkjm/O1i8/HAZ2nMWxhQqxTNWyvYzauEkTtO532hKgHyltOfbe6w==" saltValue="+I35cJcGARbG4kSHaeyRjw==" spinCount="100000" sheet="1" objects="1" scenarios="1"/>
  <phoneticPr fontId="1"/>
  <dataValidations count="2">
    <dataValidation imeMode="hiragana" allowBlank="1" showInputMessage="1" showErrorMessage="1" sqref="D9:D38 N9:N38 L9:L38 J9:J38 F9:F38 H9:H38" xr:uid="{75E8F4D9-C8A6-4199-928E-4EC38BC0802E}"/>
    <dataValidation imeMode="off" allowBlank="1" showInputMessage="1" showErrorMessage="1" sqref="G9:G38 I9:I38 K9:K38 M9:M38 O9:O38" xr:uid="{3D6D0C46-F8E9-414C-B855-6EAC90FECA50}"/>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384A73E-9C2E-4EF3-8B98-C9205DB30459}">
          <x14:formula1>
            <xm:f>選択肢!$G$7:$G$23</xm:f>
          </x14:formula1>
          <xm:sqref>E7:E8</xm:sqref>
        </x14:dataValidation>
        <x14:dataValidation type="list" imeMode="hiragana" allowBlank="1" showInputMessage="1" showErrorMessage="1" xr:uid="{589177EE-BBB1-47CC-A8CF-9456A34D7E57}">
          <x14:formula1>
            <xm:f>選択肢!$G$7:$G$20</xm:f>
          </x14:formula1>
          <xm:sqref>E9:E38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926E-74F1-41D4-9F78-FA3B6EB3A62C}">
  <dimension ref="A2:E14"/>
  <sheetViews>
    <sheetView workbookViewId="0">
      <selection activeCell="B5" sqref="B5"/>
    </sheetView>
  </sheetViews>
  <sheetFormatPr defaultColWidth="8.6328125" defaultRowHeight="13" x14ac:dyDescent="0.2"/>
  <cols>
    <col min="1" max="1" width="12.6328125" customWidth="1"/>
    <col min="2" max="2" width="20.6328125" customWidth="1"/>
    <col min="3" max="3" width="10.6328125" customWidth="1"/>
    <col min="4" max="4" width="20.6328125" customWidth="1"/>
    <col min="5" max="5" width="10.6328125" customWidth="1"/>
  </cols>
  <sheetData>
    <row r="2" spans="1:5" ht="21" x14ac:dyDescent="0.2">
      <c r="B2" s="77" t="s">
        <v>70</v>
      </c>
    </row>
    <row r="3" spans="1:5" ht="13.5" thickBot="1" x14ac:dyDescent="0.25"/>
    <row r="4" spans="1:5" s="5" customFormat="1" x14ac:dyDescent="0.2">
      <c r="B4" s="106" t="s">
        <v>149</v>
      </c>
      <c r="D4" s="107" t="s">
        <v>71</v>
      </c>
      <c r="E4" s="99" t="s">
        <v>6</v>
      </c>
    </row>
    <row r="5" spans="1:5" s="5" customFormat="1" ht="25" customHeight="1" thickBot="1" x14ac:dyDescent="0.25">
      <c r="B5" s="108"/>
      <c r="D5" s="109"/>
      <c r="E5" s="110"/>
    </row>
    <row r="6" spans="1:5" s="5" customFormat="1" ht="13.5" thickBot="1" x14ac:dyDescent="0.25">
      <c r="A6"/>
      <c r="B6"/>
      <c r="C6"/>
      <c r="D6"/>
      <c r="E6"/>
    </row>
    <row r="7" spans="1:5" s="5" customFormat="1" x14ac:dyDescent="0.2">
      <c r="A7" s="98"/>
      <c r="B7" s="100" t="s">
        <v>73</v>
      </c>
      <c r="C7" s="103"/>
      <c r="D7" s="100" t="s">
        <v>74</v>
      </c>
      <c r="E7" s="104"/>
    </row>
    <row r="8" spans="1:5" x14ac:dyDescent="0.2">
      <c r="A8" s="52"/>
      <c r="B8" s="97" t="s">
        <v>66</v>
      </c>
      <c r="C8" s="101" t="s">
        <v>6</v>
      </c>
      <c r="D8" s="97" t="s">
        <v>66</v>
      </c>
      <c r="E8" s="102" t="s">
        <v>6</v>
      </c>
    </row>
    <row r="9" spans="1:5" ht="25" customHeight="1" x14ac:dyDescent="0.2">
      <c r="A9" s="91" t="s">
        <v>72</v>
      </c>
      <c r="B9" s="111"/>
      <c r="C9" s="112"/>
      <c r="D9" s="111"/>
      <c r="E9" s="115"/>
    </row>
    <row r="10" spans="1:5" s="1" customFormat="1" ht="25" customHeight="1" x14ac:dyDescent="0.2">
      <c r="A10" s="91" t="s">
        <v>75</v>
      </c>
      <c r="B10" s="111"/>
      <c r="C10" s="112"/>
      <c r="D10" s="111"/>
      <c r="E10" s="115"/>
    </row>
    <row r="11" spans="1:5" ht="25" customHeight="1" x14ac:dyDescent="0.2">
      <c r="A11" s="91" t="s">
        <v>76</v>
      </c>
      <c r="B11" s="111"/>
      <c r="C11" s="112"/>
      <c r="D11" s="111"/>
      <c r="E11" s="115"/>
    </row>
    <row r="12" spans="1:5" ht="25" customHeight="1" x14ac:dyDescent="0.2">
      <c r="A12" s="91" t="s">
        <v>77</v>
      </c>
      <c r="B12" s="111"/>
      <c r="C12" s="112"/>
      <c r="D12" s="111"/>
      <c r="E12" s="115"/>
    </row>
    <row r="13" spans="1:5" ht="25" customHeight="1" x14ac:dyDescent="0.2">
      <c r="A13" s="91" t="s">
        <v>78</v>
      </c>
      <c r="B13" s="111"/>
      <c r="C13" s="112"/>
      <c r="D13" s="111"/>
      <c r="E13" s="115"/>
    </row>
    <row r="14" spans="1:5" ht="25" customHeight="1" thickBot="1" x14ac:dyDescent="0.25">
      <c r="A14" s="105" t="s">
        <v>79</v>
      </c>
      <c r="B14" s="113"/>
      <c r="C14" s="114"/>
      <c r="D14" s="113"/>
      <c r="E14" s="116"/>
    </row>
  </sheetData>
  <sheetProtection algorithmName="SHA-512" hashValue="FuJSAMuetwEBsaUq39wetD9/V4PEimt/K3Vl18GhDmQJUl9A2BKsTqch4oogBGwt6z1XlO4LqhfPcW3ycsMHAQ==" saltValue="MVrrxBtYgr2t2+Ps/v4cXA==" spinCount="100000" sheet="1" objects="1" scenarios="1"/>
  <phoneticPr fontId="1"/>
  <dataValidations count="2">
    <dataValidation imeMode="hiragana" allowBlank="1" showInputMessage="1" showErrorMessage="1" sqref="B5 D5 B9:B14 D9:D14" xr:uid="{8851F87D-BEC8-4C2E-A085-CFDA43CA167B}"/>
    <dataValidation imeMode="off" allowBlank="1" showInputMessage="1" showErrorMessage="1" sqref="C9:C14 E9:E14 E5" xr:uid="{0E03CF12-21DD-434F-98EB-ECC3B4190FE6}"/>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9"/>
  <sheetViews>
    <sheetView workbookViewId="0">
      <selection activeCell="E9" sqref="E9"/>
    </sheetView>
  </sheetViews>
  <sheetFormatPr defaultRowHeight="13" x14ac:dyDescent="0.2"/>
  <cols>
    <col min="1" max="1" width="8.81640625" style="184" customWidth="1"/>
    <col min="2" max="2" width="4.453125" style="184" customWidth="1"/>
    <col min="3" max="4" width="4.453125" style="184" hidden="1" customWidth="1"/>
    <col min="5" max="5" width="30" style="184" customWidth="1"/>
    <col min="6" max="6" width="6.6328125" style="184" customWidth="1"/>
    <col min="7" max="7" width="8.6328125" style="184" customWidth="1"/>
    <col min="8" max="10" width="7.1796875" style="184" customWidth="1"/>
    <col min="11" max="12" width="6.6328125" style="184" customWidth="1"/>
    <col min="13" max="13" width="9" style="184" customWidth="1"/>
    <col min="14" max="14" width="9.08984375" style="184" customWidth="1"/>
    <col min="15" max="18" width="8.7265625" style="184"/>
    <col min="19" max="262" width="9" style="184"/>
    <col min="263" max="263" width="4.453125" style="184" customWidth="1"/>
    <col min="264" max="264" width="30" style="184" customWidth="1"/>
    <col min="265" max="268" width="6.6328125" style="184" customWidth="1"/>
    <col min="269" max="269" width="9" style="184"/>
    <col min="270" max="272" width="0" style="184" hidden="1" customWidth="1"/>
    <col min="273" max="518" width="9" style="184"/>
    <col min="519" max="519" width="4.453125" style="184" customWidth="1"/>
    <col min="520" max="520" width="30" style="184" customWidth="1"/>
    <col min="521" max="524" width="6.6328125" style="184" customWidth="1"/>
    <col min="525" max="525" width="9" style="184"/>
    <col min="526" max="528" width="0" style="184" hidden="1" customWidth="1"/>
    <col min="529" max="774" width="9" style="184"/>
    <col min="775" max="775" width="4.453125" style="184" customWidth="1"/>
    <col min="776" max="776" width="30" style="184" customWidth="1"/>
    <col min="777" max="780" width="6.6328125" style="184" customWidth="1"/>
    <col min="781" max="781" width="9" style="184"/>
    <col min="782" max="784" width="0" style="184" hidden="1" customWidth="1"/>
    <col min="785" max="1030" width="9" style="184"/>
    <col min="1031" max="1031" width="4.453125" style="184" customWidth="1"/>
    <col min="1032" max="1032" width="30" style="184" customWidth="1"/>
    <col min="1033" max="1036" width="6.6328125" style="184" customWidth="1"/>
    <col min="1037" max="1037" width="9" style="184"/>
    <col min="1038" max="1040" width="0" style="184" hidden="1" customWidth="1"/>
    <col min="1041" max="1286" width="9" style="184"/>
    <col min="1287" max="1287" width="4.453125" style="184" customWidth="1"/>
    <col min="1288" max="1288" width="30" style="184" customWidth="1"/>
    <col min="1289" max="1292" width="6.6328125" style="184" customWidth="1"/>
    <col min="1293" max="1293" width="9" style="184"/>
    <col min="1294" max="1296" width="0" style="184" hidden="1" customWidth="1"/>
    <col min="1297" max="1542" width="9" style="184"/>
    <col min="1543" max="1543" width="4.453125" style="184" customWidth="1"/>
    <col min="1544" max="1544" width="30" style="184" customWidth="1"/>
    <col min="1545" max="1548" width="6.6328125" style="184" customWidth="1"/>
    <col min="1549" max="1549" width="9" style="184"/>
    <col min="1550" max="1552" width="0" style="184" hidden="1" customWidth="1"/>
    <col min="1553" max="1798" width="9" style="184"/>
    <col min="1799" max="1799" width="4.453125" style="184" customWidth="1"/>
    <col min="1800" max="1800" width="30" style="184" customWidth="1"/>
    <col min="1801" max="1804" width="6.6328125" style="184" customWidth="1"/>
    <col min="1805" max="1805" width="9" style="184"/>
    <col min="1806" max="1808" width="0" style="184" hidden="1" customWidth="1"/>
    <col min="1809" max="2054" width="9" style="184"/>
    <col min="2055" max="2055" width="4.453125" style="184" customWidth="1"/>
    <col min="2056" max="2056" width="30" style="184" customWidth="1"/>
    <col min="2057" max="2060" width="6.6328125" style="184" customWidth="1"/>
    <col min="2061" max="2061" width="9" style="184"/>
    <col min="2062" max="2064" width="0" style="184" hidden="1" customWidth="1"/>
    <col min="2065" max="2310" width="9" style="184"/>
    <col min="2311" max="2311" width="4.453125" style="184" customWidth="1"/>
    <col min="2312" max="2312" width="30" style="184" customWidth="1"/>
    <col min="2313" max="2316" width="6.6328125" style="184" customWidth="1"/>
    <col min="2317" max="2317" width="9" style="184"/>
    <col min="2318" max="2320" width="0" style="184" hidden="1" customWidth="1"/>
    <col min="2321" max="2566" width="9" style="184"/>
    <col min="2567" max="2567" width="4.453125" style="184" customWidth="1"/>
    <col min="2568" max="2568" width="30" style="184" customWidth="1"/>
    <col min="2569" max="2572" width="6.6328125" style="184" customWidth="1"/>
    <col min="2573" max="2573" width="9" style="184"/>
    <col min="2574" max="2576" width="0" style="184" hidden="1" customWidth="1"/>
    <col min="2577" max="2822" width="9" style="184"/>
    <col min="2823" max="2823" width="4.453125" style="184" customWidth="1"/>
    <col min="2824" max="2824" width="30" style="184" customWidth="1"/>
    <col min="2825" max="2828" width="6.6328125" style="184" customWidth="1"/>
    <col min="2829" max="2829" width="9" style="184"/>
    <col min="2830" max="2832" width="0" style="184" hidden="1" customWidth="1"/>
    <col min="2833" max="3078" width="9" style="184"/>
    <col min="3079" max="3079" width="4.453125" style="184" customWidth="1"/>
    <col min="3080" max="3080" width="30" style="184" customWidth="1"/>
    <col min="3081" max="3084" width="6.6328125" style="184" customWidth="1"/>
    <col min="3085" max="3085" width="9" style="184"/>
    <col min="3086" max="3088" width="0" style="184" hidden="1" customWidth="1"/>
    <col min="3089" max="3334" width="9" style="184"/>
    <col min="3335" max="3335" width="4.453125" style="184" customWidth="1"/>
    <col min="3336" max="3336" width="30" style="184" customWidth="1"/>
    <col min="3337" max="3340" width="6.6328125" style="184" customWidth="1"/>
    <col min="3341" max="3341" width="9" style="184"/>
    <col min="3342" max="3344" width="0" style="184" hidden="1" customWidth="1"/>
    <col min="3345" max="3590" width="9" style="184"/>
    <col min="3591" max="3591" width="4.453125" style="184" customWidth="1"/>
    <col min="3592" max="3592" width="30" style="184" customWidth="1"/>
    <col min="3593" max="3596" width="6.6328125" style="184" customWidth="1"/>
    <col min="3597" max="3597" width="9" style="184"/>
    <col min="3598" max="3600" width="0" style="184" hidden="1" customWidth="1"/>
    <col min="3601" max="3846" width="9" style="184"/>
    <col min="3847" max="3847" width="4.453125" style="184" customWidth="1"/>
    <col min="3848" max="3848" width="30" style="184" customWidth="1"/>
    <col min="3849" max="3852" width="6.6328125" style="184" customWidth="1"/>
    <col min="3853" max="3853" width="9" style="184"/>
    <col min="3854" max="3856" width="0" style="184" hidden="1" customWidth="1"/>
    <col min="3857" max="4102" width="9" style="184"/>
    <col min="4103" max="4103" width="4.453125" style="184" customWidth="1"/>
    <col min="4104" max="4104" width="30" style="184" customWidth="1"/>
    <col min="4105" max="4108" width="6.6328125" style="184" customWidth="1"/>
    <col min="4109" max="4109" width="9" style="184"/>
    <col min="4110" max="4112" width="0" style="184" hidden="1" customWidth="1"/>
    <col min="4113" max="4358" width="9" style="184"/>
    <col min="4359" max="4359" width="4.453125" style="184" customWidth="1"/>
    <col min="4360" max="4360" width="30" style="184" customWidth="1"/>
    <col min="4361" max="4364" width="6.6328125" style="184" customWidth="1"/>
    <col min="4365" max="4365" width="9" style="184"/>
    <col min="4366" max="4368" width="0" style="184" hidden="1" customWidth="1"/>
    <col min="4369" max="4614" width="9" style="184"/>
    <col min="4615" max="4615" width="4.453125" style="184" customWidth="1"/>
    <col min="4616" max="4616" width="30" style="184" customWidth="1"/>
    <col min="4617" max="4620" width="6.6328125" style="184" customWidth="1"/>
    <col min="4621" max="4621" width="9" style="184"/>
    <col min="4622" max="4624" width="0" style="184" hidden="1" customWidth="1"/>
    <col min="4625" max="4870" width="9" style="184"/>
    <col min="4871" max="4871" width="4.453125" style="184" customWidth="1"/>
    <col min="4872" max="4872" width="30" style="184" customWidth="1"/>
    <col min="4873" max="4876" width="6.6328125" style="184" customWidth="1"/>
    <col min="4877" max="4877" width="9" style="184"/>
    <col min="4878" max="4880" width="0" style="184" hidden="1" customWidth="1"/>
    <col min="4881" max="5126" width="9" style="184"/>
    <col min="5127" max="5127" width="4.453125" style="184" customWidth="1"/>
    <col min="5128" max="5128" width="30" style="184" customWidth="1"/>
    <col min="5129" max="5132" width="6.6328125" style="184" customWidth="1"/>
    <col min="5133" max="5133" width="9" style="184"/>
    <col min="5134" max="5136" width="0" style="184" hidden="1" customWidth="1"/>
    <col min="5137" max="5382" width="9" style="184"/>
    <col min="5383" max="5383" width="4.453125" style="184" customWidth="1"/>
    <col min="5384" max="5384" width="30" style="184" customWidth="1"/>
    <col min="5385" max="5388" width="6.6328125" style="184" customWidth="1"/>
    <col min="5389" max="5389" width="9" style="184"/>
    <col min="5390" max="5392" width="0" style="184" hidden="1" customWidth="1"/>
    <col min="5393" max="5638" width="9" style="184"/>
    <col min="5639" max="5639" width="4.453125" style="184" customWidth="1"/>
    <col min="5640" max="5640" width="30" style="184" customWidth="1"/>
    <col min="5641" max="5644" width="6.6328125" style="184" customWidth="1"/>
    <col min="5645" max="5645" width="9" style="184"/>
    <col min="5646" max="5648" width="0" style="184" hidden="1" customWidth="1"/>
    <col min="5649" max="5894" width="9" style="184"/>
    <col min="5895" max="5895" width="4.453125" style="184" customWidth="1"/>
    <col min="5896" max="5896" width="30" style="184" customWidth="1"/>
    <col min="5897" max="5900" width="6.6328125" style="184" customWidth="1"/>
    <col min="5901" max="5901" width="9" style="184"/>
    <col min="5902" max="5904" width="0" style="184" hidden="1" customWidth="1"/>
    <col min="5905" max="6150" width="9" style="184"/>
    <col min="6151" max="6151" width="4.453125" style="184" customWidth="1"/>
    <col min="6152" max="6152" width="30" style="184" customWidth="1"/>
    <col min="6153" max="6156" width="6.6328125" style="184" customWidth="1"/>
    <col min="6157" max="6157" width="9" style="184"/>
    <col min="6158" max="6160" width="0" style="184" hidden="1" customWidth="1"/>
    <col min="6161" max="6406" width="9" style="184"/>
    <col min="6407" max="6407" width="4.453125" style="184" customWidth="1"/>
    <col min="6408" max="6408" width="30" style="184" customWidth="1"/>
    <col min="6409" max="6412" width="6.6328125" style="184" customWidth="1"/>
    <col min="6413" max="6413" width="9" style="184"/>
    <col min="6414" max="6416" width="0" style="184" hidden="1" customWidth="1"/>
    <col min="6417" max="6662" width="9" style="184"/>
    <col min="6663" max="6663" width="4.453125" style="184" customWidth="1"/>
    <col min="6664" max="6664" width="30" style="184" customWidth="1"/>
    <col min="6665" max="6668" width="6.6328125" style="184" customWidth="1"/>
    <col min="6669" max="6669" width="9" style="184"/>
    <col min="6670" max="6672" width="0" style="184" hidden="1" customWidth="1"/>
    <col min="6673" max="6918" width="9" style="184"/>
    <col min="6919" max="6919" width="4.453125" style="184" customWidth="1"/>
    <col min="6920" max="6920" width="30" style="184" customWidth="1"/>
    <col min="6921" max="6924" width="6.6328125" style="184" customWidth="1"/>
    <col min="6925" max="6925" width="9" style="184"/>
    <col min="6926" max="6928" width="0" style="184" hidden="1" customWidth="1"/>
    <col min="6929" max="7174" width="9" style="184"/>
    <col min="7175" max="7175" width="4.453125" style="184" customWidth="1"/>
    <col min="7176" max="7176" width="30" style="184" customWidth="1"/>
    <col min="7177" max="7180" width="6.6328125" style="184" customWidth="1"/>
    <col min="7181" max="7181" width="9" style="184"/>
    <col min="7182" max="7184" width="0" style="184" hidden="1" customWidth="1"/>
    <col min="7185" max="7430" width="9" style="184"/>
    <col min="7431" max="7431" width="4.453125" style="184" customWidth="1"/>
    <col min="7432" max="7432" width="30" style="184" customWidth="1"/>
    <col min="7433" max="7436" width="6.6328125" style="184" customWidth="1"/>
    <col min="7437" max="7437" width="9" style="184"/>
    <col min="7438" max="7440" width="0" style="184" hidden="1" customWidth="1"/>
    <col min="7441" max="7686" width="9" style="184"/>
    <col min="7687" max="7687" width="4.453125" style="184" customWidth="1"/>
    <col min="7688" max="7688" width="30" style="184" customWidth="1"/>
    <col min="7689" max="7692" width="6.6328125" style="184" customWidth="1"/>
    <col min="7693" max="7693" width="9" style="184"/>
    <col min="7694" max="7696" width="0" style="184" hidden="1" customWidth="1"/>
    <col min="7697" max="7942" width="9" style="184"/>
    <col min="7943" max="7943" width="4.453125" style="184" customWidth="1"/>
    <col min="7944" max="7944" width="30" style="184" customWidth="1"/>
    <col min="7945" max="7948" width="6.6328125" style="184" customWidth="1"/>
    <col min="7949" max="7949" width="9" style="184"/>
    <col min="7950" max="7952" width="0" style="184" hidden="1" customWidth="1"/>
    <col min="7953" max="8198" width="9" style="184"/>
    <col min="8199" max="8199" width="4.453125" style="184" customWidth="1"/>
    <col min="8200" max="8200" width="30" style="184" customWidth="1"/>
    <col min="8201" max="8204" width="6.6328125" style="184" customWidth="1"/>
    <col min="8205" max="8205" width="9" style="184"/>
    <col min="8206" max="8208" width="0" style="184" hidden="1" customWidth="1"/>
    <col min="8209" max="8454" width="9" style="184"/>
    <col min="8455" max="8455" width="4.453125" style="184" customWidth="1"/>
    <col min="8456" max="8456" width="30" style="184" customWidth="1"/>
    <col min="8457" max="8460" width="6.6328125" style="184" customWidth="1"/>
    <col min="8461" max="8461" width="9" style="184"/>
    <col min="8462" max="8464" width="0" style="184" hidden="1" customWidth="1"/>
    <col min="8465" max="8710" width="9" style="184"/>
    <col min="8711" max="8711" width="4.453125" style="184" customWidth="1"/>
    <col min="8712" max="8712" width="30" style="184" customWidth="1"/>
    <col min="8713" max="8716" width="6.6328125" style="184" customWidth="1"/>
    <col min="8717" max="8717" width="9" style="184"/>
    <col min="8718" max="8720" width="0" style="184" hidden="1" customWidth="1"/>
    <col min="8721" max="8966" width="9" style="184"/>
    <col min="8967" max="8967" width="4.453125" style="184" customWidth="1"/>
    <col min="8968" max="8968" width="30" style="184" customWidth="1"/>
    <col min="8969" max="8972" width="6.6328125" style="184" customWidth="1"/>
    <col min="8973" max="8973" width="9" style="184"/>
    <col min="8974" max="8976" width="0" style="184" hidden="1" customWidth="1"/>
    <col min="8977" max="9222" width="9" style="184"/>
    <col min="9223" max="9223" width="4.453125" style="184" customWidth="1"/>
    <col min="9224" max="9224" width="30" style="184" customWidth="1"/>
    <col min="9225" max="9228" width="6.6328125" style="184" customWidth="1"/>
    <col min="9229" max="9229" width="9" style="184"/>
    <col min="9230" max="9232" width="0" style="184" hidden="1" customWidth="1"/>
    <col min="9233" max="9478" width="9" style="184"/>
    <col min="9479" max="9479" width="4.453125" style="184" customWidth="1"/>
    <col min="9480" max="9480" width="30" style="184" customWidth="1"/>
    <col min="9481" max="9484" width="6.6328125" style="184" customWidth="1"/>
    <col min="9485" max="9485" width="9" style="184"/>
    <col min="9486" max="9488" width="0" style="184" hidden="1" customWidth="1"/>
    <col min="9489" max="9734" width="9" style="184"/>
    <col min="9735" max="9735" width="4.453125" style="184" customWidth="1"/>
    <col min="9736" max="9736" width="30" style="184" customWidth="1"/>
    <col min="9737" max="9740" width="6.6328125" style="184" customWidth="1"/>
    <col min="9741" max="9741" width="9" style="184"/>
    <col min="9742" max="9744" width="0" style="184" hidden="1" customWidth="1"/>
    <col min="9745" max="9990" width="9" style="184"/>
    <col min="9991" max="9991" width="4.453125" style="184" customWidth="1"/>
    <col min="9992" max="9992" width="30" style="184" customWidth="1"/>
    <col min="9993" max="9996" width="6.6328125" style="184" customWidth="1"/>
    <col min="9997" max="9997" width="9" style="184"/>
    <col min="9998" max="10000" width="0" style="184" hidden="1" customWidth="1"/>
    <col min="10001" max="10246" width="9" style="184"/>
    <col min="10247" max="10247" width="4.453125" style="184" customWidth="1"/>
    <col min="10248" max="10248" width="30" style="184" customWidth="1"/>
    <col min="10249" max="10252" width="6.6328125" style="184" customWidth="1"/>
    <col min="10253" max="10253" width="9" style="184"/>
    <col min="10254" max="10256" width="0" style="184" hidden="1" customWidth="1"/>
    <col min="10257" max="10502" width="9" style="184"/>
    <col min="10503" max="10503" width="4.453125" style="184" customWidth="1"/>
    <col min="10504" max="10504" width="30" style="184" customWidth="1"/>
    <col min="10505" max="10508" width="6.6328125" style="184" customWidth="1"/>
    <col min="10509" max="10509" width="9" style="184"/>
    <col min="10510" max="10512" width="0" style="184" hidden="1" customWidth="1"/>
    <col min="10513" max="10758" width="9" style="184"/>
    <col min="10759" max="10759" width="4.453125" style="184" customWidth="1"/>
    <col min="10760" max="10760" width="30" style="184" customWidth="1"/>
    <col min="10761" max="10764" width="6.6328125" style="184" customWidth="1"/>
    <col min="10765" max="10765" width="9" style="184"/>
    <col min="10766" max="10768" width="0" style="184" hidden="1" customWidth="1"/>
    <col min="10769" max="11014" width="9" style="184"/>
    <col min="11015" max="11015" width="4.453125" style="184" customWidth="1"/>
    <col min="11016" max="11016" width="30" style="184" customWidth="1"/>
    <col min="11017" max="11020" width="6.6328125" style="184" customWidth="1"/>
    <col min="11021" max="11021" width="9" style="184"/>
    <col min="11022" max="11024" width="0" style="184" hidden="1" customWidth="1"/>
    <col min="11025" max="11270" width="9" style="184"/>
    <col min="11271" max="11271" width="4.453125" style="184" customWidth="1"/>
    <col min="11272" max="11272" width="30" style="184" customWidth="1"/>
    <col min="11273" max="11276" width="6.6328125" style="184" customWidth="1"/>
    <col min="11277" max="11277" width="9" style="184"/>
    <col min="11278" max="11280" width="0" style="184" hidden="1" customWidth="1"/>
    <col min="11281" max="11526" width="9" style="184"/>
    <col min="11527" max="11527" width="4.453125" style="184" customWidth="1"/>
    <col min="11528" max="11528" width="30" style="184" customWidth="1"/>
    <col min="11529" max="11532" width="6.6328125" style="184" customWidth="1"/>
    <col min="11533" max="11533" width="9" style="184"/>
    <col min="11534" max="11536" width="0" style="184" hidden="1" customWidth="1"/>
    <col min="11537" max="11782" width="9" style="184"/>
    <col min="11783" max="11783" width="4.453125" style="184" customWidth="1"/>
    <col min="11784" max="11784" width="30" style="184" customWidth="1"/>
    <col min="11785" max="11788" width="6.6328125" style="184" customWidth="1"/>
    <col min="11789" max="11789" width="9" style="184"/>
    <col min="11790" max="11792" width="0" style="184" hidden="1" customWidth="1"/>
    <col min="11793" max="12038" width="9" style="184"/>
    <col min="12039" max="12039" width="4.453125" style="184" customWidth="1"/>
    <col min="12040" max="12040" width="30" style="184" customWidth="1"/>
    <col min="12041" max="12044" width="6.6328125" style="184" customWidth="1"/>
    <col min="12045" max="12045" width="9" style="184"/>
    <col min="12046" max="12048" width="0" style="184" hidden="1" customWidth="1"/>
    <col min="12049" max="12294" width="9" style="184"/>
    <col min="12295" max="12295" width="4.453125" style="184" customWidth="1"/>
    <col min="12296" max="12296" width="30" style="184" customWidth="1"/>
    <col min="12297" max="12300" width="6.6328125" style="184" customWidth="1"/>
    <col min="12301" max="12301" width="9" style="184"/>
    <col min="12302" max="12304" width="0" style="184" hidden="1" customWidth="1"/>
    <col min="12305" max="12550" width="9" style="184"/>
    <col min="12551" max="12551" width="4.453125" style="184" customWidth="1"/>
    <col min="12552" max="12552" width="30" style="184" customWidth="1"/>
    <col min="12553" max="12556" width="6.6328125" style="184" customWidth="1"/>
    <col min="12557" max="12557" width="9" style="184"/>
    <col min="12558" max="12560" width="0" style="184" hidden="1" customWidth="1"/>
    <col min="12561" max="12806" width="9" style="184"/>
    <col min="12807" max="12807" width="4.453125" style="184" customWidth="1"/>
    <col min="12808" max="12808" width="30" style="184" customWidth="1"/>
    <col min="12809" max="12812" width="6.6328125" style="184" customWidth="1"/>
    <col min="12813" max="12813" width="9" style="184"/>
    <col min="12814" max="12816" width="0" style="184" hidden="1" customWidth="1"/>
    <col min="12817" max="13062" width="9" style="184"/>
    <col min="13063" max="13063" width="4.453125" style="184" customWidth="1"/>
    <col min="13064" max="13064" width="30" style="184" customWidth="1"/>
    <col min="13065" max="13068" width="6.6328125" style="184" customWidth="1"/>
    <col min="13069" max="13069" width="9" style="184"/>
    <col min="13070" max="13072" width="0" style="184" hidden="1" customWidth="1"/>
    <col min="13073" max="13318" width="9" style="184"/>
    <col min="13319" max="13319" width="4.453125" style="184" customWidth="1"/>
    <col min="13320" max="13320" width="30" style="184" customWidth="1"/>
    <col min="13321" max="13324" width="6.6328125" style="184" customWidth="1"/>
    <col min="13325" max="13325" width="9" style="184"/>
    <col min="13326" max="13328" width="0" style="184" hidden="1" customWidth="1"/>
    <col min="13329" max="13574" width="9" style="184"/>
    <col min="13575" max="13575" width="4.453125" style="184" customWidth="1"/>
    <col min="13576" max="13576" width="30" style="184" customWidth="1"/>
    <col min="13577" max="13580" width="6.6328125" style="184" customWidth="1"/>
    <col min="13581" max="13581" width="9" style="184"/>
    <col min="13582" max="13584" width="0" style="184" hidden="1" customWidth="1"/>
    <col min="13585" max="13830" width="9" style="184"/>
    <col min="13831" max="13831" width="4.453125" style="184" customWidth="1"/>
    <col min="13832" max="13832" width="30" style="184" customWidth="1"/>
    <col min="13833" max="13836" width="6.6328125" style="184" customWidth="1"/>
    <col min="13837" max="13837" width="9" style="184"/>
    <col min="13838" max="13840" width="0" style="184" hidden="1" customWidth="1"/>
    <col min="13841" max="14086" width="9" style="184"/>
    <col min="14087" max="14087" width="4.453125" style="184" customWidth="1"/>
    <col min="14088" max="14088" width="30" style="184" customWidth="1"/>
    <col min="14089" max="14092" width="6.6328125" style="184" customWidth="1"/>
    <col min="14093" max="14093" width="9" style="184"/>
    <col min="14094" max="14096" width="0" style="184" hidden="1" customWidth="1"/>
    <col min="14097" max="14342" width="9" style="184"/>
    <col min="14343" max="14343" width="4.453125" style="184" customWidth="1"/>
    <col min="14344" max="14344" width="30" style="184" customWidth="1"/>
    <col min="14345" max="14348" width="6.6328125" style="184" customWidth="1"/>
    <col min="14349" max="14349" width="9" style="184"/>
    <col min="14350" max="14352" width="0" style="184" hidden="1" customWidth="1"/>
    <col min="14353" max="14598" width="9" style="184"/>
    <col min="14599" max="14599" width="4.453125" style="184" customWidth="1"/>
    <col min="14600" max="14600" width="30" style="184" customWidth="1"/>
    <col min="14601" max="14604" width="6.6328125" style="184" customWidth="1"/>
    <col min="14605" max="14605" width="9" style="184"/>
    <col min="14606" max="14608" width="0" style="184" hidden="1" customWidth="1"/>
    <col min="14609" max="14854" width="9" style="184"/>
    <col min="14855" max="14855" width="4.453125" style="184" customWidth="1"/>
    <col min="14856" max="14856" width="30" style="184" customWidth="1"/>
    <col min="14857" max="14860" width="6.6328125" style="184" customWidth="1"/>
    <col min="14861" max="14861" width="9" style="184"/>
    <col min="14862" max="14864" width="0" style="184" hidden="1" customWidth="1"/>
    <col min="14865" max="15110" width="9" style="184"/>
    <col min="15111" max="15111" width="4.453125" style="184" customWidth="1"/>
    <col min="15112" max="15112" width="30" style="184" customWidth="1"/>
    <col min="15113" max="15116" width="6.6328125" style="184" customWidth="1"/>
    <col min="15117" max="15117" width="9" style="184"/>
    <col min="15118" max="15120" width="0" style="184" hidden="1" customWidth="1"/>
    <col min="15121" max="15366" width="9" style="184"/>
    <col min="15367" max="15367" width="4.453125" style="184" customWidth="1"/>
    <col min="15368" max="15368" width="30" style="184" customWidth="1"/>
    <col min="15369" max="15372" width="6.6328125" style="184" customWidth="1"/>
    <col min="15373" max="15373" width="9" style="184"/>
    <col min="15374" max="15376" width="0" style="184" hidden="1" customWidth="1"/>
    <col min="15377" max="15622" width="9" style="184"/>
    <col min="15623" max="15623" width="4.453125" style="184" customWidth="1"/>
    <col min="15624" max="15624" width="30" style="184" customWidth="1"/>
    <col min="15625" max="15628" width="6.6328125" style="184" customWidth="1"/>
    <col min="15629" max="15629" width="9" style="184"/>
    <col min="15630" max="15632" width="0" style="184" hidden="1" customWidth="1"/>
    <col min="15633" max="15878" width="9" style="184"/>
    <col min="15879" max="15879" width="4.453125" style="184" customWidth="1"/>
    <col min="15880" max="15880" width="30" style="184" customWidth="1"/>
    <col min="15881" max="15884" width="6.6328125" style="184" customWidth="1"/>
    <col min="15885" max="15885" width="9" style="184"/>
    <col min="15886" max="15888" width="0" style="184" hidden="1" customWidth="1"/>
    <col min="15889" max="16134" width="9" style="184"/>
    <col min="16135" max="16135" width="4.453125" style="184" customWidth="1"/>
    <col min="16136" max="16136" width="30" style="184" customWidth="1"/>
    <col min="16137" max="16140" width="6.6328125" style="184" customWidth="1"/>
    <col min="16141" max="16141" width="9" style="184"/>
    <col min="16142" max="16144" width="0" style="184" hidden="1" customWidth="1"/>
    <col min="16145" max="16384" width="9" style="184"/>
  </cols>
  <sheetData>
    <row r="1" spans="1:14" ht="21" x14ac:dyDescent="0.2">
      <c r="B1" s="197" t="s">
        <v>176</v>
      </c>
      <c r="C1" s="197"/>
      <c r="D1" s="197"/>
    </row>
    <row r="2" spans="1:14" ht="13.5" customHeight="1" x14ac:dyDescent="0.2">
      <c r="A2" s="198"/>
      <c r="B2" s="198"/>
      <c r="C2" s="198"/>
      <c r="D2" s="198"/>
      <c r="E2" s="198"/>
      <c r="F2" s="198"/>
      <c r="G2" s="198"/>
      <c r="H2" s="198"/>
      <c r="I2" s="198"/>
      <c r="J2" s="198"/>
      <c r="K2" s="198"/>
      <c r="L2" s="198"/>
      <c r="M2" s="198"/>
      <c r="N2" s="199"/>
    </row>
    <row r="3" spans="1:14" ht="18" customHeight="1" x14ac:dyDescent="0.2">
      <c r="A3" s="188" t="s">
        <v>38</v>
      </c>
      <c r="B3" s="189"/>
      <c r="C3" s="190"/>
      <c r="D3" s="190"/>
      <c r="E3" s="191">
        <f>+表紙!B6</f>
        <v>0</v>
      </c>
      <c r="F3" s="184" t="s">
        <v>39</v>
      </c>
      <c r="G3" s="151"/>
      <c r="H3" s="151"/>
      <c r="I3" s="151"/>
      <c r="J3" s="151"/>
      <c r="K3" s="151"/>
      <c r="M3" s="193"/>
    </row>
    <row r="4" spans="1:14" ht="18" customHeight="1" x14ac:dyDescent="0.2">
      <c r="A4" s="188" t="s">
        <v>47</v>
      </c>
      <c r="B4" s="189"/>
      <c r="C4" s="190"/>
      <c r="D4" s="190"/>
      <c r="E4" s="191">
        <f>+表紙!B7</f>
        <v>0</v>
      </c>
      <c r="F4" s="184" t="s">
        <v>10</v>
      </c>
      <c r="G4" s="192">
        <f>+表紙!B9</f>
        <v>0</v>
      </c>
      <c r="H4" s="192"/>
      <c r="I4" s="192"/>
      <c r="J4" s="192"/>
      <c r="K4" s="192"/>
      <c r="M4" s="193"/>
    </row>
    <row r="5" spans="1:14" ht="13.5" customHeight="1" x14ac:dyDescent="0.2">
      <c r="B5" s="184" t="s">
        <v>51</v>
      </c>
    </row>
    <row r="6" spans="1:14" ht="13.5" customHeight="1" x14ac:dyDescent="0.2">
      <c r="B6" s="184" t="s">
        <v>160</v>
      </c>
    </row>
    <row r="7" spans="1:14" ht="13.5" customHeight="1" x14ac:dyDescent="0.2">
      <c r="A7" s="194"/>
      <c r="B7" s="194"/>
      <c r="C7" s="194"/>
      <c r="D7" s="194"/>
      <c r="E7" s="194"/>
      <c r="F7" s="194"/>
      <c r="G7" s="194"/>
    </row>
    <row r="8" spans="1:14" ht="18" customHeight="1" x14ac:dyDescent="0.2">
      <c r="B8" s="191"/>
      <c r="C8" s="191"/>
      <c r="D8" s="191"/>
      <c r="E8" s="191" t="s">
        <v>40</v>
      </c>
      <c r="F8" s="191" t="s">
        <v>41</v>
      </c>
      <c r="G8" s="195" t="s">
        <v>153</v>
      </c>
      <c r="H8" s="196">
        <v>46286</v>
      </c>
      <c r="I8" s="196">
        <v>46287</v>
      </c>
      <c r="J8" s="196">
        <v>46288</v>
      </c>
      <c r="K8" s="191" t="s">
        <v>42</v>
      </c>
    </row>
    <row r="9" spans="1:14" ht="18" customHeight="1" x14ac:dyDescent="0.2">
      <c r="B9" s="185">
        <f>ROW()-8</f>
        <v>1</v>
      </c>
      <c r="C9" s="186">
        <f>+表紙!B6</f>
        <v>0</v>
      </c>
      <c r="D9" s="187">
        <f>表紙!$B$7</f>
        <v>0</v>
      </c>
      <c r="E9" s="76"/>
      <c r="F9" s="75"/>
      <c r="G9" s="75"/>
      <c r="H9" s="75"/>
      <c r="I9" s="75"/>
      <c r="J9" s="75"/>
      <c r="K9" s="75"/>
    </row>
    <row r="10" spans="1:14" ht="18" customHeight="1" x14ac:dyDescent="0.2">
      <c r="B10" s="185">
        <f t="shared" ref="B10:B33" si="0">ROW()-8</f>
        <v>2</v>
      </c>
      <c r="C10" s="186">
        <f>+表紙!B6</f>
        <v>0</v>
      </c>
      <c r="D10" s="187">
        <f>表紙!$B$7</f>
        <v>0</v>
      </c>
      <c r="E10" s="76"/>
      <c r="F10" s="75"/>
      <c r="G10" s="75"/>
      <c r="H10" s="75"/>
      <c r="I10" s="75"/>
      <c r="J10" s="75"/>
      <c r="K10" s="75"/>
    </row>
    <row r="11" spans="1:14" ht="18" customHeight="1" x14ac:dyDescent="0.2">
      <c r="B11" s="185">
        <f t="shared" si="0"/>
        <v>3</v>
      </c>
      <c r="C11" s="186">
        <f>+表紙!B6</f>
        <v>0</v>
      </c>
      <c r="D11" s="187">
        <f>表紙!$B$7</f>
        <v>0</v>
      </c>
      <c r="E11" s="76"/>
      <c r="F11" s="75"/>
      <c r="G11" s="75"/>
      <c r="H11" s="75"/>
      <c r="I11" s="75"/>
      <c r="J11" s="75"/>
      <c r="K11" s="75"/>
    </row>
    <row r="12" spans="1:14" ht="18" customHeight="1" x14ac:dyDescent="0.2">
      <c r="B12" s="185">
        <f t="shared" si="0"/>
        <v>4</v>
      </c>
      <c r="C12" s="186">
        <f>+表紙!B6</f>
        <v>0</v>
      </c>
      <c r="D12" s="187">
        <f>表紙!$B$7</f>
        <v>0</v>
      </c>
      <c r="E12" s="76"/>
      <c r="F12" s="75"/>
      <c r="G12" s="75"/>
      <c r="H12" s="75"/>
      <c r="I12" s="75"/>
      <c r="J12" s="75"/>
      <c r="K12" s="75"/>
    </row>
    <row r="13" spans="1:14" ht="18" customHeight="1" x14ac:dyDescent="0.2">
      <c r="B13" s="185">
        <f t="shared" si="0"/>
        <v>5</v>
      </c>
      <c r="C13" s="186">
        <f>表紙!$B$6</f>
        <v>0</v>
      </c>
      <c r="D13" s="187">
        <f>表紙!$B$7</f>
        <v>0</v>
      </c>
      <c r="E13" s="76"/>
      <c r="F13" s="75"/>
      <c r="G13" s="75"/>
      <c r="H13" s="75"/>
      <c r="I13" s="75"/>
      <c r="J13" s="75"/>
      <c r="K13" s="75"/>
    </row>
    <row r="14" spans="1:14" ht="18" customHeight="1" x14ac:dyDescent="0.2">
      <c r="B14" s="185">
        <f t="shared" si="0"/>
        <v>6</v>
      </c>
      <c r="C14" s="186">
        <f>表紙!$B$6</f>
        <v>0</v>
      </c>
      <c r="D14" s="187">
        <f>表紙!$B$7</f>
        <v>0</v>
      </c>
      <c r="E14" s="76"/>
      <c r="F14" s="75"/>
      <c r="G14" s="75"/>
      <c r="H14" s="75"/>
      <c r="I14" s="75"/>
      <c r="J14" s="75"/>
      <c r="K14" s="75"/>
    </row>
    <row r="15" spans="1:14" ht="18" customHeight="1" x14ac:dyDescent="0.2">
      <c r="B15" s="185">
        <f t="shared" si="0"/>
        <v>7</v>
      </c>
      <c r="C15" s="186">
        <f>表紙!$B$6</f>
        <v>0</v>
      </c>
      <c r="D15" s="187">
        <f>表紙!$B$7</f>
        <v>0</v>
      </c>
      <c r="E15" s="76"/>
      <c r="F15" s="75"/>
      <c r="G15" s="75"/>
      <c r="H15" s="75"/>
      <c r="I15" s="75"/>
      <c r="J15" s="75"/>
      <c r="K15" s="75"/>
    </row>
    <row r="16" spans="1:14" ht="18" customHeight="1" x14ac:dyDescent="0.2">
      <c r="B16" s="185">
        <f t="shared" si="0"/>
        <v>8</v>
      </c>
      <c r="C16" s="186">
        <f>表紙!$B$6</f>
        <v>0</v>
      </c>
      <c r="D16" s="187">
        <f>表紙!$B$7</f>
        <v>0</v>
      </c>
      <c r="E16" s="76"/>
      <c r="F16" s="75"/>
      <c r="G16" s="75"/>
      <c r="H16" s="75"/>
      <c r="I16" s="75"/>
      <c r="J16" s="75"/>
      <c r="K16" s="75"/>
    </row>
    <row r="17" spans="2:11" ht="18" customHeight="1" x14ac:dyDescent="0.2">
      <c r="B17" s="185">
        <f t="shared" si="0"/>
        <v>9</v>
      </c>
      <c r="C17" s="186">
        <f>表紙!$B$6</f>
        <v>0</v>
      </c>
      <c r="D17" s="187">
        <f>表紙!$B$7</f>
        <v>0</v>
      </c>
      <c r="E17" s="76"/>
      <c r="F17" s="75"/>
      <c r="G17" s="75"/>
      <c r="H17" s="75"/>
      <c r="I17" s="75"/>
      <c r="J17" s="75"/>
      <c r="K17" s="75"/>
    </row>
    <row r="18" spans="2:11" ht="18" customHeight="1" x14ac:dyDescent="0.2">
      <c r="B18" s="185">
        <f t="shared" si="0"/>
        <v>10</v>
      </c>
      <c r="C18" s="186">
        <f>表紙!$B$6</f>
        <v>0</v>
      </c>
      <c r="D18" s="187">
        <f>表紙!$B$7</f>
        <v>0</v>
      </c>
      <c r="E18" s="76"/>
      <c r="F18" s="75"/>
      <c r="G18" s="75"/>
      <c r="H18" s="75"/>
      <c r="I18" s="75"/>
      <c r="J18" s="75"/>
      <c r="K18" s="75"/>
    </row>
    <row r="19" spans="2:11" ht="18" customHeight="1" x14ac:dyDescent="0.2">
      <c r="B19" s="185">
        <f t="shared" si="0"/>
        <v>11</v>
      </c>
      <c r="C19" s="186">
        <f>表紙!$B$6</f>
        <v>0</v>
      </c>
      <c r="D19" s="187">
        <f>表紙!$B$7</f>
        <v>0</v>
      </c>
      <c r="E19" s="76"/>
      <c r="F19" s="75"/>
      <c r="G19" s="75"/>
      <c r="H19" s="75"/>
      <c r="I19" s="75"/>
      <c r="J19" s="75"/>
      <c r="K19" s="75"/>
    </row>
    <row r="20" spans="2:11" ht="18" customHeight="1" x14ac:dyDescent="0.2">
      <c r="B20" s="185">
        <f t="shared" si="0"/>
        <v>12</v>
      </c>
      <c r="C20" s="186">
        <f>表紙!$B$6</f>
        <v>0</v>
      </c>
      <c r="D20" s="187">
        <f>表紙!$B$7</f>
        <v>0</v>
      </c>
      <c r="E20" s="76"/>
      <c r="F20" s="75"/>
      <c r="G20" s="75"/>
      <c r="H20" s="75"/>
      <c r="I20" s="75"/>
      <c r="J20" s="75"/>
      <c r="K20" s="75"/>
    </row>
    <row r="21" spans="2:11" ht="18" customHeight="1" x14ac:dyDescent="0.2">
      <c r="B21" s="185">
        <f t="shared" si="0"/>
        <v>13</v>
      </c>
      <c r="C21" s="186">
        <f>表紙!$B$6</f>
        <v>0</v>
      </c>
      <c r="D21" s="187">
        <f>表紙!$B$7</f>
        <v>0</v>
      </c>
      <c r="E21" s="76"/>
      <c r="F21" s="75"/>
      <c r="G21" s="75"/>
      <c r="H21" s="75"/>
      <c r="I21" s="75"/>
      <c r="J21" s="75"/>
      <c r="K21" s="75"/>
    </row>
    <row r="22" spans="2:11" ht="18" customHeight="1" x14ac:dyDescent="0.2">
      <c r="B22" s="185">
        <f t="shared" si="0"/>
        <v>14</v>
      </c>
      <c r="C22" s="186">
        <f>表紙!$B$6</f>
        <v>0</v>
      </c>
      <c r="D22" s="187">
        <f>表紙!$B$7</f>
        <v>0</v>
      </c>
      <c r="E22" s="76"/>
      <c r="F22" s="75"/>
      <c r="G22" s="75"/>
      <c r="H22" s="75"/>
      <c r="I22" s="75"/>
      <c r="J22" s="75"/>
      <c r="K22" s="75"/>
    </row>
    <row r="23" spans="2:11" ht="18" customHeight="1" x14ac:dyDescent="0.2">
      <c r="B23" s="185">
        <f t="shared" si="0"/>
        <v>15</v>
      </c>
      <c r="C23" s="186">
        <f>表紙!$B$6</f>
        <v>0</v>
      </c>
      <c r="D23" s="187">
        <f>表紙!$B$7</f>
        <v>0</v>
      </c>
      <c r="E23" s="76"/>
      <c r="F23" s="75"/>
      <c r="G23" s="75"/>
      <c r="H23" s="75"/>
      <c r="I23" s="75"/>
      <c r="J23" s="75"/>
      <c r="K23" s="75"/>
    </row>
    <row r="24" spans="2:11" ht="18" customHeight="1" x14ac:dyDescent="0.2">
      <c r="B24" s="185">
        <f t="shared" si="0"/>
        <v>16</v>
      </c>
      <c r="C24" s="186">
        <f>表紙!$B$6</f>
        <v>0</v>
      </c>
      <c r="D24" s="187">
        <f>表紙!$B$7</f>
        <v>0</v>
      </c>
      <c r="E24" s="76"/>
      <c r="F24" s="75"/>
      <c r="G24" s="75"/>
      <c r="H24" s="75"/>
      <c r="I24" s="75"/>
      <c r="J24" s="75"/>
      <c r="K24" s="75"/>
    </row>
    <row r="25" spans="2:11" ht="18" customHeight="1" x14ac:dyDescent="0.2">
      <c r="B25" s="185">
        <f t="shared" si="0"/>
        <v>17</v>
      </c>
      <c r="C25" s="186">
        <f>表紙!$B$6</f>
        <v>0</v>
      </c>
      <c r="D25" s="187">
        <f>表紙!$B$7</f>
        <v>0</v>
      </c>
      <c r="E25" s="76"/>
      <c r="F25" s="75"/>
      <c r="G25" s="75"/>
      <c r="H25" s="75"/>
      <c r="I25" s="75"/>
      <c r="J25" s="75"/>
      <c r="K25" s="75"/>
    </row>
    <row r="26" spans="2:11" ht="18" customHeight="1" x14ac:dyDescent="0.2">
      <c r="B26" s="185">
        <f t="shared" si="0"/>
        <v>18</v>
      </c>
      <c r="C26" s="186">
        <f>表紙!$B$6</f>
        <v>0</v>
      </c>
      <c r="D26" s="187">
        <f>表紙!$B$7</f>
        <v>0</v>
      </c>
      <c r="E26" s="76"/>
      <c r="F26" s="75"/>
      <c r="G26" s="75"/>
      <c r="H26" s="75"/>
      <c r="I26" s="75"/>
      <c r="J26" s="75"/>
      <c r="K26" s="75"/>
    </row>
    <row r="27" spans="2:11" ht="18" customHeight="1" x14ac:dyDescent="0.2">
      <c r="B27" s="185">
        <f t="shared" si="0"/>
        <v>19</v>
      </c>
      <c r="C27" s="186">
        <f>表紙!$B$6</f>
        <v>0</v>
      </c>
      <c r="D27" s="187">
        <f>表紙!$B$7</f>
        <v>0</v>
      </c>
      <c r="E27" s="76"/>
      <c r="F27" s="75"/>
      <c r="G27" s="75"/>
      <c r="H27" s="75"/>
      <c r="I27" s="75"/>
      <c r="J27" s="75"/>
      <c r="K27" s="75"/>
    </row>
    <row r="28" spans="2:11" ht="18" customHeight="1" x14ac:dyDescent="0.2">
      <c r="B28" s="185">
        <f t="shared" si="0"/>
        <v>20</v>
      </c>
      <c r="C28" s="186">
        <f>表紙!$B$6</f>
        <v>0</v>
      </c>
      <c r="D28" s="187">
        <f>表紙!$B$7</f>
        <v>0</v>
      </c>
      <c r="E28" s="76"/>
      <c r="F28" s="75"/>
      <c r="G28" s="75"/>
      <c r="H28" s="75"/>
      <c r="I28" s="75"/>
      <c r="J28" s="75"/>
      <c r="K28" s="75"/>
    </row>
    <row r="29" spans="2:11" ht="18" customHeight="1" x14ac:dyDescent="0.2">
      <c r="B29" s="185">
        <f t="shared" si="0"/>
        <v>21</v>
      </c>
      <c r="C29" s="186">
        <f>表紙!$B$6</f>
        <v>0</v>
      </c>
      <c r="D29" s="187">
        <f>表紙!$B$7</f>
        <v>0</v>
      </c>
      <c r="E29" s="76"/>
      <c r="F29" s="75"/>
      <c r="G29" s="75"/>
      <c r="H29" s="75"/>
      <c r="I29" s="75"/>
      <c r="J29" s="75"/>
      <c r="K29" s="75"/>
    </row>
    <row r="30" spans="2:11" ht="18" customHeight="1" x14ac:dyDescent="0.2">
      <c r="B30" s="185">
        <f t="shared" si="0"/>
        <v>22</v>
      </c>
      <c r="C30" s="186">
        <f>表紙!$B$6</f>
        <v>0</v>
      </c>
      <c r="D30" s="187">
        <f>表紙!$B$7</f>
        <v>0</v>
      </c>
      <c r="E30" s="76"/>
      <c r="F30" s="75"/>
      <c r="G30" s="75"/>
      <c r="H30" s="75"/>
      <c r="I30" s="75"/>
      <c r="J30" s="75"/>
      <c r="K30" s="75"/>
    </row>
    <row r="31" spans="2:11" ht="18" customHeight="1" x14ac:dyDescent="0.2">
      <c r="B31" s="185">
        <f t="shared" si="0"/>
        <v>23</v>
      </c>
      <c r="C31" s="186">
        <f>表紙!$B$6</f>
        <v>0</v>
      </c>
      <c r="D31" s="187">
        <f>表紙!$B$7</f>
        <v>0</v>
      </c>
      <c r="E31" s="76"/>
      <c r="F31" s="75"/>
      <c r="G31" s="75"/>
      <c r="H31" s="75"/>
      <c r="I31" s="75"/>
      <c r="J31" s="75"/>
      <c r="K31" s="75"/>
    </row>
    <row r="32" spans="2:11" ht="18" customHeight="1" x14ac:dyDescent="0.2">
      <c r="B32" s="185">
        <f t="shared" si="0"/>
        <v>24</v>
      </c>
      <c r="C32" s="186">
        <f>表紙!$B$6</f>
        <v>0</v>
      </c>
      <c r="D32" s="187">
        <f>表紙!$B$7</f>
        <v>0</v>
      </c>
      <c r="E32" s="76"/>
      <c r="F32" s="75"/>
      <c r="G32" s="75"/>
      <c r="H32" s="75"/>
      <c r="I32" s="75"/>
      <c r="J32" s="75"/>
      <c r="K32" s="75"/>
    </row>
    <row r="33" spans="2:11" ht="18" customHeight="1" x14ac:dyDescent="0.2">
      <c r="B33" s="185">
        <f t="shared" si="0"/>
        <v>25</v>
      </c>
      <c r="C33" s="186">
        <f>表紙!$B$6</f>
        <v>0</v>
      </c>
      <c r="D33" s="187">
        <f>表紙!$B$7</f>
        <v>0</v>
      </c>
      <c r="E33" s="76"/>
      <c r="F33" s="75"/>
      <c r="G33" s="75"/>
      <c r="H33" s="75"/>
      <c r="I33" s="75"/>
      <c r="J33" s="75"/>
      <c r="K33" s="75"/>
    </row>
    <row r="34" spans="2:11" ht="18" customHeight="1" x14ac:dyDescent="0.2"/>
    <row r="35" spans="2:11" ht="18" customHeight="1" x14ac:dyDescent="0.2"/>
    <row r="36" spans="2:11" ht="18" customHeight="1" x14ac:dyDescent="0.2"/>
    <row r="37" spans="2:11" ht="18" customHeight="1" x14ac:dyDescent="0.2"/>
    <row r="38" spans="2:11" ht="18" customHeight="1" x14ac:dyDescent="0.2"/>
    <row r="39" spans="2:11" ht="18" customHeight="1" x14ac:dyDescent="0.2"/>
    <row r="40" spans="2:11" ht="18" customHeight="1" x14ac:dyDescent="0.2"/>
    <row r="41" spans="2:11" ht="18" customHeight="1" x14ac:dyDescent="0.2"/>
    <row r="42" spans="2:11" ht="18" customHeight="1" x14ac:dyDescent="0.2"/>
    <row r="43" spans="2:11" ht="18" customHeight="1" x14ac:dyDescent="0.2"/>
    <row r="44" spans="2:11" ht="18" customHeight="1" x14ac:dyDescent="0.2"/>
    <row r="45" spans="2:11" ht="18" customHeight="1" x14ac:dyDescent="0.2"/>
    <row r="46" spans="2:11" ht="18" customHeight="1" x14ac:dyDescent="0.2"/>
    <row r="47" spans="2:11" ht="18" customHeight="1" x14ac:dyDescent="0.2"/>
    <row r="48" spans="2:11" ht="18" customHeight="1" x14ac:dyDescent="0.2"/>
    <row r="49" s="184" customFormat="1" ht="18" customHeight="1" x14ac:dyDescent="0.2"/>
  </sheetData>
  <sheetProtection algorithmName="SHA-512" hashValue="FyuiH1/LaJAoGRDvjrR3/Bint7OkMIVCQuXJ56NHjJcnYwsBSnmPpmRm/zpG/rqMvOdx4wYsYfYcDZk3K92O4Q==" saltValue="N9KvS06uBosisKvuRinG/A==" spinCount="100000" sheet="1" objects="1" scenarios="1"/>
  <mergeCells count="4">
    <mergeCell ref="A3:B3"/>
    <mergeCell ref="A4:B4"/>
    <mergeCell ref="G3:K3"/>
    <mergeCell ref="G4:K4"/>
  </mergeCells>
  <phoneticPr fontId="1"/>
  <dataValidations count="1">
    <dataValidation imeMode="on" allowBlank="1" showInputMessage="1" showErrorMessage="1" sqref="E9:E33 JC9:JC33 SY9:SY33 ACU9:ACU33 AMQ9:AMQ33 AWM9:AWM33 BGI9:BGI33 BQE9:BQE33 CAA9:CAA33 CJW9:CJW33 CTS9:CTS33 DDO9:DDO33 DNK9:DNK33 DXG9:DXG33 EHC9:EHC33 EQY9:EQY33 FAU9:FAU33 FKQ9:FKQ33 FUM9:FUM33 GEI9:GEI33 GOE9:GOE33 GYA9:GYA33 HHW9:HHW33 HRS9:HRS33 IBO9:IBO33 ILK9:ILK33 IVG9:IVG33 JFC9:JFC33 JOY9:JOY33 JYU9:JYU33 KIQ9:KIQ33 KSM9:KSM33 LCI9:LCI33 LME9:LME33 LWA9:LWA33 MFW9:MFW33 MPS9:MPS33 MZO9:MZO33 NJK9:NJK33 NTG9:NTG33 ODC9:ODC33 OMY9:OMY33 OWU9:OWU33 PGQ9:PGQ33 PQM9:PQM33 QAI9:QAI33 QKE9:QKE33 QUA9:QUA33 RDW9:RDW33 RNS9:RNS33 RXO9:RXO33 SHK9:SHK33 SRG9:SRG33 TBC9:TBC33 TKY9:TKY33 TUU9:TUU33 UEQ9:UEQ33 UOM9:UOM33 UYI9:UYI33 VIE9:VIE33 VSA9:VSA33 WBW9:WBW33 WLS9:WLS33 WVO9:WVO33 E65545:E65569 JD65545:JD65569 SZ65545:SZ65569 ACV65545:ACV65569 AMR65545:AMR65569 AWN65545:AWN65569 BGJ65545:BGJ65569 BQF65545:BQF65569 CAB65545:CAB65569 CJX65545:CJX65569 CTT65545:CTT65569 DDP65545:DDP65569 DNL65545:DNL65569 DXH65545:DXH65569 EHD65545:EHD65569 EQZ65545:EQZ65569 FAV65545:FAV65569 FKR65545:FKR65569 FUN65545:FUN65569 GEJ65545:GEJ65569 GOF65545:GOF65569 GYB65545:GYB65569 HHX65545:HHX65569 HRT65545:HRT65569 IBP65545:IBP65569 ILL65545:ILL65569 IVH65545:IVH65569 JFD65545:JFD65569 JOZ65545:JOZ65569 JYV65545:JYV65569 KIR65545:KIR65569 KSN65545:KSN65569 LCJ65545:LCJ65569 LMF65545:LMF65569 LWB65545:LWB65569 MFX65545:MFX65569 MPT65545:MPT65569 MZP65545:MZP65569 NJL65545:NJL65569 NTH65545:NTH65569 ODD65545:ODD65569 OMZ65545:OMZ65569 OWV65545:OWV65569 PGR65545:PGR65569 PQN65545:PQN65569 QAJ65545:QAJ65569 QKF65545:QKF65569 QUB65545:QUB65569 RDX65545:RDX65569 RNT65545:RNT65569 RXP65545:RXP65569 SHL65545:SHL65569 SRH65545:SRH65569 TBD65545:TBD65569 TKZ65545:TKZ65569 TUV65545:TUV65569 UER65545:UER65569 UON65545:UON65569 UYJ65545:UYJ65569 VIF65545:VIF65569 VSB65545:VSB65569 WBX65545:WBX65569 WLT65545:WLT65569 WVP65545:WVP65569 E131081:E131105 JD131081:JD131105 SZ131081:SZ131105 ACV131081:ACV131105 AMR131081:AMR131105 AWN131081:AWN131105 BGJ131081:BGJ131105 BQF131081:BQF131105 CAB131081:CAB131105 CJX131081:CJX131105 CTT131081:CTT131105 DDP131081:DDP131105 DNL131081:DNL131105 DXH131081:DXH131105 EHD131081:EHD131105 EQZ131081:EQZ131105 FAV131081:FAV131105 FKR131081:FKR131105 FUN131081:FUN131105 GEJ131081:GEJ131105 GOF131081:GOF131105 GYB131081:GYB131105 HHX131081:HHX131105 HRT131081:HRT131105 IBP131081:IBP131105 ILL131081:ILL131105 IVH131081:IVH131105 JFD131081:JFD131105 JOZ131081:JOZ131105 JYV131081:JYV131105 KIR131081:KIR131105 KSN131081:KSN131105 LCJ131081:LCJ131105 LMF131081:LMF131105 LWB131081:LWB131105 MFX131081:MFX131105 MPT131081:MPT131105 MZP131081:MZP131105 NJL131081:NJL131105 NTH131081:NTH131105 ODD131081:ODD131105 OMZ131081:OMZ131105 OWV131081:OWV131105 PGR131081:PGR131105 PQN131081:PQN131105 QAJ131081:QAJ131105 QKF131081:QKF131105 QUB131081:QUB131105 RDX131081:RDX131105 RNT131081:RNT131105 RXP131081:RXP131105 SHL131081:SHL131105 SRH131081:SRH131105 TBD131081:TBD131105 TKZ131081:TKZ131105 TUV131081:TUV131105 UER131081:UER131105 UON131081:UON131105 UYJ131081:UYJ131105 VIF131081:VIF131105 VSB131081:VSB131105 WBX131081:WBX131105 WLT131081:WLT131105 WVP131081:WVP131105 E196617:E196641 JD196617:JD196641 SZ196617:SZ196641 ACV196617:ACV196641 AMR196617:AMR196641 AWN196617:AWN196641 BGJ196617:BGJ196641 BQF196617:BQF196641 CAB196617:CAB196641 CJX196617:CJX196641 CTT196617:CTT196641 DDP196617:DDP196641 DNL196617:DNL196641 DXH196617:DXH196641 EHD196617:EHD196641 EQZ196617:EQZ196641 FAV196617:FAV196641 FKR196617:FKR196641 FUN196617:FUN196641 GEJ196617:GEJ196641 GOF196617:GOF196641 GYB196617:GYB196641 HHX196617:HHX196641 HRT196617:HRT196641 IBP196617:IBP196641 ILL196617:ILL196641 IVH196617:IVH196641 JFD196617:JFD196641 JOZ196617:JOZ196641 JYV196617:JYV196641 KIR196617:KIR196641 KSN196617:KSN196641 LCJ196617:LCJ196641 LMF196617:LMF196641 LWB196617:LWB196641 MFX196617:MFX196641 MPT196617:MPT196641 MZP196617:MZP196641 NJL196617:NJL196641 NTH196617:NTH196641 ODD196617:ODD196641 OMZ196617:OMZ196641 OWV196617:OWV196641 PGR196617:PGR196641 PQN196617:PQN196641 QAJ196617:QAJ196641 QKF196617:QKF196641 QUB196617:QUB196641 RDX196617:RDX196641 RNT196617:RNT196641 RXP196617:RXP196641 SHL196617:SHL196641 SRH196617:SRH196641 TBD196617:TBD196641 TKZ196617:TKZ196641 TUV196617:TUV196641 UER196617:UER196641 UON196617:UON196641 UYJ196617:UYJ196641 VIF196617:VIF196641 VSB196617:VSB196641 WBX196617:WBX196641 WLT196617:WLT196641 WVP196617:WVP196641 E262153:E262177 JD262153:JD262177 SZ262153:SZ262177 ACV262153:ACV262177 AMR262153:AMR262177 AWN262153:AWN262177 BGJ262153:BGJ262177 BQF262153:BQF262177 CAB262153:CAB262177 CJX262153:CJX262177 CTT262153:CTT262177 DDP262153:DDP262177 DNL262153:DNL262177 DXH262153:DXH262177 EHD262153:EHD262177 EQZ262153:EQZ262177 FAV262153:FAV262177 FKR262153:FKR262177 FUN262153:FUN262177 GEJ262153:GEJ262177 GOF262153:GOF262177 GYB262153:GYB262177 HHX262153:HHX262177 HRT262153:HRT262177 IBP262153:IBP262177 ILL262153:ILL262177 IVH262153:IVH262177 JFD262153:JFD262177 JOZ262153:JOZ262177 JYV262153:JYV262177 KIR262153:KIR262177 KSN262153:KSN262177 LCJ262153:LCJ262177 LMF262153:LMF262177 LWB262153:LWB262177 MFX262153:MFX262177 MPT262153:MPT262177 MZP262153:MZP262177 NJL262153:NJL262177 NTH262153:NTH262177 ODD262153:ODD262177 OMZ262153:OMZ262177 OWV262153:OWV262177 PGR262153:PGR262177 PQN262153:PQN262177 QAJ262153:QAJ262177 QKF262153:QKF262177 QUB262153:QUB262177 RDX262153:RDX262177 RNT262153:RNT262177 RXP262153:RXP262177 SHL262153:SHL262177 SRH262153:SRH262177 TBD262153:TBD262177 TKZ262153:TKZ262177 TUV262153:TUV262177 UER262153:UER262177 UON262153:UON262177 UYJ262153:UYJ262177 VIF262153:VIF262177 VSB262153:VSB262177 WBX262153:WBX262177 WLT262153:WLT262177 WVP262153:WVP262177 E327689:E327713 JD327689:JD327713 SZ327689:SZ327713 ACV327689:ACV327713 AMR327689:AMR327713 AWN327689:AWN327713 BGJ327689:BGJ327713 BQF327689:BQF327713 CAB327689:CAB327713 CJX327689:CJX327713 CTT327689:CTT327713 DDP327689:DDP327713 DNL327689:DNL327713 DXH327689:DXH327713 EHD327689:EHD327713 EQZ327689:EQZ327713 FAV327689:FAV327713 FKR327689:FKR327713 FUN327689:FUN327713 GEJ327689:GEJ327713 GOF327689:GOF327713 GYB327689:GYB327713 HHX327689:HHX327713 HRT327689:HRT327713 IBP327689:IBP327713 ILL327689:ILL327713 IVH327689:IVH327713 JFD327689:JFD327713 JOZ327689:JOZ327713 JYV327689:JYV327713 KIR327689:KIR327713 KSN327689:KSN327713 LCJ327689:LCJ327713 LMF327689:LMF327713 LWB327689:LWB327713 MFX327689:MFX327713 MPT327689:MPT327713 MZP327689:MZP327713 NJL327689:NJL327713 NTH327689:NTH327713 ODD327689:ODD327713 OMZ327689:OMZ327713 OWV327689:OWV327713 PGR327689:PGR327713 PQN327689:PQN327713 QAJ327689:QAJ327713 QKF327689:QKF327713 QUB327689:QUB327713 RDX327689:RDX327713 RNT327689:RNT327713 RXP327689:RXP327713 SHL327689:SHL327713 SRH327689:SRH327713 TBD327689:TBD327713 TKZ327689:TKZ327713 TUV327689:TUV327713 UER327689:UER327713 UON327689:UON327713 UYJ327689:UYJ327713 VIF327689:VIF327713 VSB327689:VSB327713 WBX327689:WBX327713 WLT327689:WLT327713 WVP327689:WVP327713 E393225:E393249 JD393225:JD393249 SZ393225:SZ393249 ACV393225:ACV393249 AMR393225:AMR393249 AWN393225:AWN393249 BGJ393225:BGJ393249 BQF393225:BQF393249 CAB393225:CAB393249 CJX393225:CJX393249 CTT393225:CTT393249 DDP393225:DDP393249 DNL393225:DNL393249 DXH393225:DXH393249 EHD393225:EHD393249 EQZ393225:EQZ393249 FAV393225:FAV393249 FKR393225:FKR393249 FUN393225:FUN393249 GEJ393225:GEJ393249 GOF393225:GOF393249 GYB393225:GYB393249 HHX393225:HHX393249 HRT393225:HRT393249 IBP393225:IBP393249 ILL393225:ILL393249 IVH393225:IVH393249 JFD393225:JFD393249 JOZ393225:JOZ393249 JYV393225:JYV393249 KIR393225:KIR393249 KSN393225:KSN393249 LCJ393225:LCJ393249 LMF393225:LMF393249 LWB393225:LWB393249 MFX393225:MFX393249 MPT393225:MPT393249 MZP393225:MZP393249 NJL393225:NJL393249 NTH393225:NTH393249 ODD393225:ODD393249 OMZ393225:OMZ393249 OWV393225:OWV393249 PGR393225:PGR393249 PQN393225:PQN393249 QAJ393225:QAJ393249 QKF393225:QKF393249 QUB393225:QUB393249 RDX393225:RDX393249 RNT393225:RNT393249 RXP393225:RXP393249 SHL393225:SHL393249 SRH393225:SRH393249 TBD393225:TBD393249 TKZ393225:TKZ393249 TUV393225:TUV393249 UER393225:UER393249 UON393225:UON393249 UYJ393225:UYJ393249 VIF393225:VIF393249 VSB393225:VSB393249 WBX393225:WBX393249 WLT393225:WLT393249 WVP393225:WVP393249 E458761:E458785 JD458761:JD458785 SZ458761:SZ458785 ACV458761:ACV458785 AMR458761:AMR458785 AWN458761:AWN458785 BGJ458761:BGJ458785 BQF458761:BQF458785 CAB458761:CAB458785 CJX458761:CJX458785 CTT458761:CTT458785 DDP458761:DDP458785 DNL458761:DNL458785 DXH458761:DXH458785 EHD458761:EHD458785 EQZ458761:EQZ458785 FAV458761:FAV458785 FKR458761:FKR458785 FUN458761:FUN458785 GEJ458761:GEJ458785 GOF458761:GOF458785 GYB458761:GYB458785 HHX458761:HHX458785 HRT458761:HRT458785 IBP458761:IBP458785 ILL458761:ILL458785 IVH458761:IVH458785 JFD458761:JFD458785 JOZ458761:JOZ458785 JYV458761:JYV458785 KIR458761:KIR458785 KSN458761:KSN458785 LCJ458761:LCJ458785 LMF458761:LMF458785 LWB458761:LWB458785 MFX458761:MFX458785 MPT458761:MPT458785 MZP458761:MZP458785 NJL458761:NJL458785 NTH458761:NTH458785 ODD458761:ODD458785 OMZ458761:OMZ458785 OWV458761:OWV458785 PGR458761:PGR458785 PQN458761:PQN458785 QAJ458761:QAJ458785 QKF458761:QKF458785 QUB458761:QUB458785 RDX458761:RDX458785 RNT458761:RNT458785 RXP458761:RXP458785 SHL458761:SHL458785 SRH458761:SRH458785 TBD458761:TBD458785 TKZ458761:TKZ458785 TUV458761:TUV458785 UER458761:UER458785 UON458761:UON458785 UYJ458761:UYJ458785 VIF458761:VIF458785 VSB458761:VSB458785 WBX458761:WBX458785 WLT458761:WLT458785 WVP458761:WVP458785 E524297:E524321 JD524297:JD524321 SZ524297:SZ524321 ACV524297:ACV524321 AMR524297:AMR524321 AWN524297:AWN524321 BGJ524297:BGJ524321 BQF524297:BQF524321 CAB524297:CAB524321 CJX524297:CJX524321 CTT524297:CTT524321 DDP524297:DDP524321 DNL524297:DNL524321 DXH524297:DXH524321 EHD524297:EHD524321 EQZ524297:EQZ524321 FAV524297:FAV524321 FKR524297:FKR524321 FUN524297:FUN524321 GEJ524297:GEJ524321 GOF524297:GOF524321 GYB524297:GYB524321 HHX524297:HHX524321 HRT524297:HRT524321 IBP524297:IBP524321 ILL524297:ILL524321 IVH524297:IVH524321 JFD524297:JFD524321 JOZ524297:JOZ524321 JYV524297:JYV524321 KIR524297:KIR524321 KSN524297:KSN524321 LCJ524297:LCJ524321 LMF524297:LMF524321 LWB524297:LWB524321 MFX524297:MFX524321 MPT524297:MPT524321 MZP524297:MZP524321 NJL524297:NJL524321 NTH524297:NTH524321 ODD524297:ODD524321 OMZ524297:OMZ524321 OWV524297:OWV524321 PGR524297:PGR524321 PQN524297:PQN524321 QAJ524297:QAJ524321 QKF524297:QKF524321 QUB524297:QUB524321 RDX524297:RDX524321 RNT524297:RNT524321 RXP524297:RXP524321 SHL524297:SHL524321 SRH524297:SRH524321 TBD524297:TBD524321 TKZ524297:TKZ524321 TUV524297:TUV524321 UER524297:UER524321 UON524297:UON524321 UYJ524297:UYJ524321 VIF524297:VIF524321 VSB524297:VSB524321 WBX524297:WBX524321 WLT524297:WLT524321 WVP524297:WVP524321 E589833:E589857 JD589833:JD589857 SZ589833:SZ589857 ACV589833:ACV589857 AMR589833:AMR589857 AWN589833:AWN589857 BGJ589833:BGJ589857 BQF589833:BQF589857 CAB589833:CAB589857 CJX589833:CJX589857 CTT589833:CTT589857 DDP589833:DDP589857 DNL589833:DNL589857 DXH589833:DXH589857 EHD589833:EHD589857 EQZ589833:EQZ589857 FAV589833:FAV589857 FKR589833:FKR589857 FUN589833:FUN589857 GEJ589833:GEJ589857 GOF589833:GOF589857 GYB589833:GYB589857 HHX589833:HHX589857 HRT589833:HRT589857 IBP589833:IBP589857 ILL589833:ILL589857 IVH589833:IVH589857 JFD589833:JFD589857 JOZ589833:JOZ589857 JYV589833:JYV589857 KIR589833:KIR589857 KSN589833:KSN589857 LCJ589833:LCJ589857 LMF589833:LMF589857 LWB589833:LWB589857 MFX589833:MFX589857 MPT589833:MPT589857 MZP589833:MZP589857 NJL589833:NJL589857 NTH589833:NTH589857 ODD589833:ODD589857 OMZ589833:OMZ589857 OWV589833:OWV589857 PGR589833:PGR589857 PQN589833:PQN589857 QAJ589833:QAJ589857 QKF589833:QKF589857 QUB589833:QUB589857 RDX589833:RDX589857 RNT589833:RNT589857 RXP589833:RXP589857 SHL589833:SHL589857 SRH589833:SRH589857 TBD589833:TBD589857 TKZ589833:TKZ589857 TUV589833:TUV589857 UER589833:UER589857 UON589833:UON589857 UYJ589833:UYJ589857 VIF589833:VIF589857 VSB589833:VSB589857 WBX589833:WBX589857 WLT589833:WLT589857 WVP589833:WVP589857 E655369:E655393 JD655369:JD655393 SZ655369:SZ655393 ACV655369:ACV655393 AMR655369:AMR655393 AWN655369:AWN655393 BGJ655369:BGJ655393 BQF655369:BQF655393 CAB655369:CAB655393 CJX655369:CJX655393 CTT655369:CTT655393 DDP655369:DDP655393 DNL655369:DNL655393 DXH655369:DXH655393 EHD655369:EHD655393 EQZ655369:EQZ655393 FAV655369:FAV655393 FKR655369:FKR655393 FUN655369:FUN655393 GEJ655369:GEJ655393 GOF655369:GOF655393 GYB655369:GYB655393 HHX655369:HHX655393 HRT655369:HRT655393 IBP655369:IBP655393 ILL655369:ILL655393 IVH655369:IVH655393 JFD655369:JFD655393 JOZ655369:JOZ655393 JYV655369:JYV655393 KIR655369:KIR655393 KSN655369:KSN655393 LCJ655369:LCJ655393 LMF655369:LMF655393 LWB655369:LWB655393 MFX655369:MFX655393 MPT655369:MPT655393 MZP655369:MZP655393 NJL655369:NJL655393 NTH655369:NTH655393 ODD655369:ODD655393 OMZ655369:OMZ655393 OWV655369:OWV655393 PGR655369:PGR655393 PQN655369:PQN655393 QAJ655369:QAJ655393 QKF655369:QKF655393 QUB655369:QUB655393 RDX655369:RDX655393 RNT655369:RNT655393 RXP655369:RXP655393 SHL655369:SHL655393 SRH655369:SRH655393 TBD655369:TBD655393 TKZ655369:TKZ655393 TUV655369:TUV655393 UER655369:UER655393 UON655369:UON655393 UYJ655369:UYJ655393 VIF655369:VIF655393 VSB655369:VSB655393 WBX655369:WBX655393 WLT655369:WLT655393 WVP655369:WVP655393 E720905:E720929 JD720905:JD720929 SZ720905:SZ720929 ACV720905:ACV720929 AMR720905:AMR720929 AWN720905:AWN720929 BGJ720905:BGJ720929 BQF720905:BQF720929 CAB720905:CAB720929 CJX720905:CJX720929 CTT720905:CTT720929 DDP720905:DDP720929 DNL720905:DNL720929 DXH720905:DXH720929 EHD720905:EHD720929 EQZ720905:EQZ720929 FAV720905:FAV720929 FKR720905:FKR720929 FUN720905:FUN720929 GEJ720905:GEJ720929 GOF720905:GOF720929 GYB720905:GYB720929 HHX720905:HHX720929 HRT720905:HRT720929 IBP720905:IBP720929 ILL720905:ILL720929 IVH720905:IVH720929 JFD720905:JFD720929 JOZ720905:JOZ720929 JYV720905:JYV720929 KIR720905:KIR720929 KSN720905:KSN720929 LCJ720905:LCJ720929 LMF720905:LMF720929 LWB720905:LWB720929 MFX720905:MFX720929 MPT720905:MPT720929 MZP720905:MZP720929 NJL720905:NJL720929 NTH720905:NTH720929 ODD720905:ODD720929 OMZ720905:OMZ720929 OWV720905:OWV720929 PGR720905:PGR720929 PQN720905:PQN720929 QAJ720905:QAJ720929 QKF720905:QKF720929 QUB720905:QUB720929 RDX720905:RDX720929 RNT720905:RNT720929 RXP720905:RXP720929 SHL720905:SHL720929 SRH720905:SRH720929 TBD720905:TBD720929 TKZ720905:TKZ720929 TUV720905:TUV720929 UER720905:UER720929 UON720905:UON720929 UYJ720905:UYJ720929 VIF720905:VIF720929 VSB720905:VSB720929 WBX720905:WBX720929 WLT720905:WLT720929 WVP720905:WVP720929 E786441:E786465 JD786441:JD786465 SZ786441:SZ786465 ACV786441:ACV786465 AMR786441:AMR786465 AWN786441:AWN786465 BGJ786441:BGJ786465 BQF786441:BQF786465 CAB786441:CAB786465 CJX786441:CJX786465 CTT786441:CTT786465 DDP786441:DDP786465 DNL786441:DNL786465 DXH786441:DXH786465 EHD786441:EHD786465 EQZ786441:EQZ786465 FAV786441:FAV786465 FKR786441:FKR786465 FUN786441:FUN786465 GEJ786441:GEJ786465 GOF786441:GOF786465 GYB786441:GYB786465 HHX786441:HHX786465 HRT786441:HRT786465 IBP786441:IBP786465 ILL786441:ILL786465 IVH786441:IVH786465 JFD786441:JFD786465 JOZ786441:JOZ786465 JYV786441:JYV786465 KIR786441:KIR786465 KSN786441:KSN786465 LCJ786441:LCJ786465 LMF786441:LMF786465 LWB786441:LWB786465 MFX786441:MFX786465 MPT786441:MPT786465 MZP786441:MZP786465 NJL786441:NJL786465 NTH786441:NTH786465 ODD786441:ODD786465 OMZ786441:OMZ786465 OWV786441:OWV786465 PGR786441:PGR786465 PQN786441:PQN786465 QAJ786441:QAJ786465 QKF786441:QKF786465 QUB786441:QUB786465 RDX786441:RDX786465 RNT786441:RNT786465 RXP786441:RXP786465 SHL786441:SHL786465 SRH786441:SRH786465 TBD786441:TBD786465 TKZ786441:TKZ786465 TUV786441:TUV786465 UER786441:UER786465 UON786441:UON786465 UYJ786441:UYJ786465 VIF786441:VIF786465 VSB786441:VSB786465 WBX786441:WBX786465 WLT786441:WLT786465 WVP786441:WVP786465 E851977:E852001 JD851977:JD852001 SZ851977:SZ852001 ACV851977:ACV852001 AMR851977:AMR852001 AWN851977:AWN852001 BGJ851977:BGJ852001 BQF851977:BQF852001 CAB851977:CAB852001 CJX851977:CJX852001 CTT851977:CTT852001 DDP851977:DDP852001 DNL851977:DNL852001 DXH851977:DXH852001 EHD851977:EHD852001 EQZ851977:EQZ852001 FAV851977:FAV852001 FKR851977:FKR852001 FUN851977:FUN852001 GEJ851977:GEJ852001 GOF851977:GOF852001 GYB851977:GYB852001 HHX851977:HHX852001 HRT851977:HRT852001 IBP851977:IBP852001 ILL851977:ILL852001 IVH851977:IVH852001 JFD851977:JFD852001 JOZ851977:JOZ852001 JYV851977:JYV852001 KIR851977:KIR852001 KSN851977:KSN852001 LCJ851977:LCJ852001 LMF851977:LMF852001 LWB851977:LWB852001 MFX851977:MFX852001 MPT851977:MPT852001 MZP851977:MZP852001 NJL851977:NJL852001 NTH851977:NTH852001 ODD851977:ODD852001 OMZ851977:OMZ852001 OWV851977:OWV852001 PGR851977:PGR852001 PQN851977:PQN852001 QAJ851977:QAJ852001 QKF851977:QKF852001 QUB851977:QUB852001 RDX851977:RDX852001 RNT851977:RNT852001 RXP851977:RXP852001 SHL851977:SHL852001 SRH851977:SRH852001 TBD851977:TBD852001 TKZ851977:TKZ852001 TUV851977:TUV852001 UER851977:UER852001 UON851977:UON852001 UYJ851977:UYJ852001 VIF851977:VIF852001 VSB851977:VSB852001 WBX851977:WBX852001 WLT851977:WLT852001 WVP851977:WVP852001 E917513:E917537 JD917513:JD917537 SZ917513:SZ917537 ACV917513:ACV917537 AMR917513:AMR917537 AWN917513:AWN917537 BGJ917513:BGJ917537 BQF917513:BQF917537 CAB917513:CAB917537 CJX917513:CJX917537 CTT917513:CTT917537 DDP917513:DDP917537 DNL917513:DNL917537 DXH917513:DXH917537 EHD917513:EHD917537 EQZ917513:EQZ917537 FAV917513:FAV917537 FKR917513:FKR917537 FUN917513:FUN917537 GEJ917513:GEJ917537 GOF917513:GOF917537 GYB917513:GYB917537 HHX917513:HHX917537 HRT917513:HRT917537 IBP917513:IBP917537 ILL917513:ILL917537 IVH917513:IVH917537 JFD917513:JFD917537 JOZ917513:JOZ917537 JYV917513:JYV917537 KIR917513:KIR917537 KSN917513:KSN917537 LCJ917513:LCJ917537 LMF917513:LMF917537 LWB917513:LWB917537 MFX917513:MFX917537 MPT917513:MPT917537 MZP917513:MZP917537 NJL917513:NJL917537 NTH917513:NTH917537 ODD917513:ODD917537 OMZ917513:OMZ917537 OWV917513:OWV917537 PGR917513:PGR917537 PQN917513:PQN917537 QAJ917513:QAJ917537 QKF917513:QKF917537 QUB917513:QUB917537 RDX917513:RDX917537 RNT917513:RNT917537 RXP917513:RXP917537 SHL917513:SHL917537 SRH917513:SRH917537 TBD917513:TBD917537 TKZ917513:TKZ917537 TUV917513:TUV917537 UER917513:UER917537 UON917513:UON917537 UYJ917513:UYJ917537 VIF917513:VIF917537 VSB917513:VSB917537 WBX917513:WBX917537 WLT917513:WLT917537 WVP917513:WVP917537 E983049:E983073 JD983049:JD983073 SZ983049:SZ983073 ACV983049:ACV983073 AMR983049:AMR983073 AWN983049:AWN983073 BGJ983049:BGJ983073 BQF983049:BQF983073 CAB983049:CAB983073 CJX983049:CJX983073 CTT983049:CTT983073 DDP983049:DDP983073 DNL983049:DNL983073 DXH983049:DXH983073 EHD983049:EHD983073 EQZ983049:EQZ983073 FAV983049:FAV983073 FKR983049:FKR983073 FUN983049:FUN983073 GEJ983049:GEJ983073 GOF983049:GOF983073 GYB983049:GYB983073 HHX983049:HHX983073 HRT983049:HRT983073 IBP983049:IBP983073 ILL983049:ILL983073 IVH983049:IVH983073 JFD983049:JFD983073 JOZ983049:JOZ983073 JYV983049:JYV983073 KIR983049:KIR983073 KSN983049:KSN983073 LCJ983049:LCJ983073 LMF983049:LMF983073 LWB983049:LWB983073 MFX983049:MFX983073 MPT983049:MPT983073 MZP983049:MZP983073 NJL983049:NJL983073 NTH983049:NTH983073 ODD983049:ODD983073 OMZ983049:OMZ983073 OWV983049:OWV983073 PGR983049:PGR983073 PQN983049:PQN983073 QAJ983049:QAJ983073 QKF983049:QKF983073 QUB983049:QUB983073 RDX983049:RDX983073 RNT983049:RNT983073 RXP983049:RXP983073 SHL983049:SHL983073 SRH983049:SRH983073 TBD983049:TBD983073 TKZ983049:TKZ983073 TUV983049:TUV983073 UER983049:UER983073 UON983049:UON983073 UYJ983049:UYJ983073 VIF983049:VIF983073 VSB983049:VSB983073 WBX983049:WBX983073 WLT983049:WLT983073 WVP983049:WVP983073 G3:I4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E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E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E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E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E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E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E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E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E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E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E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E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E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E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E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WVR983034:WVT983034 JF3:JH5 TB3:TD5 ACX3:ACZ5 AMT3:AMV5 AWP3:AWR5 BGL3:BGN5 BQH3:BQJ5 CAD3:CAF5 CJZ3:CKB5 CTV3:CTX5 DDR3:DDT5 DNN3:DNP5 DXJ3:DXL5 EHF3:EHH5 ERB3:ERD5 FAX3:FAZ5 FKT3:FKV5 FUP3:FUR5 GEL3:GEN5 GOH3:GOJ5 GYD3:GYF5 HHZ3:HIB5 HRV3:HRX5 IBR3:IBT5 ILN3:ILP5 IVJ3:IVL5 JFF3:JFH5 JPB3:JPD5 JYX3:JYZ5 KIT3:KIV5 KSP3:KSR5 LCL3:LCN5 LMH3:LMJ5 LWD3:LWF5 MFZ3:MGB5 MPV3:MPX5 MZR3:MZT5 NJN3:NJP5 NTJ3:NTL5 ODF3:ODH5 ONB3:OND5 OWX3:OWZ5 PGT3:PGV5 PQP3:PQR5 QAL3:QAN5 QKH3:QKJ5 QUD3:QUF5 RDZ3:REB5 RNV3:RNX5 RXR3:RXT5 SHN3:SHP5 SRJ3:SRL5 TBF3:TBH5 TLB3:TLD5 TUX3:TUZ5 UET3:UEV5 UOP3:UOR5 UYL3:UYN5 VIH3:VIJ5 VSD3:VSF5 WBZ3:WCB5 WLV3:WLX5 WVR3:WVT5 JF65530:JH65530 TB65530:TD65530 ACX65530:ACZ65530 AMT65530:AMV65530 AWP65530:AWR65530 BGL65530:BGN65530 BQH65530:BQJ65530 CAD65530:CAF65530 CJZ65530:CKB65530 CTV65530:CTX65530 DDR65530:DDT65530 DNN65530:DNP65530 DXJ65530:DXL65530 EHF65530:EHH65530 ERB65530:ERD65530 FAX65530:FAZ65530 FKT65530:FKV65530 FUP65530:FUR65530 GEL65530:GEN65530 GOH65530:GOJ65530 GYD65530:GYF65530 HHZ65530:HIB65530 HRV65530:HRX65530 IBR65530:IBT65530 ILN65530:ILP65530 IVJ65530:IVL65530 JFF65530:JFH65530 JPB65530:JPD65530 JYX65530:JYZ65530 KIT65530:KIV65530 KSP65530:KSR65530 LCL65530:LCN65530 LMH65530:LMJ65530 LWD65530:LWF65530 MFZ65530:MGB65530 MPV65530:MPX65530 MZR65530:MZT65530 NJN65530:NJP65530 NTJ65530:NTL65530 ODF65530:ODH65530 ONB65530:OND65530 OWX65530:OWZ65530 PGT65530:PGV65530 PQP65530:PQR65530 QAL65530:QAN65530 QKH65530:QKJ65530 QUD65530:QUF65530 RDZ65530:REB65530 RNV65530:RNX65530 RXR65530:RXT65530 SHN65530:SHP65530 SRJ65530:SRL65530 TBF65530:TBH65530 TLB65530:TLD65530 TUX65530:TUZ65530 UET65530:UEV65530 UOP65530:UOR65530 UYL65530:UYN65530 VIH65530:VIJ65530 VSD65530:VSF65530 WBZ65530:WCB65530 WLV65530:WLX65530 WVR65530:WVT65530 JF131066:JH131066 TB131066:TD131066 ACX131066:ACZ131066 AMT131066:AMV131066 AWP131066:AWR131066 BGL131066:BGN131066 BQH131066:BQJ131066 CAD131066:CAF131066 CJZ131066:CKB131066 CTV131066:CTX131066 DDR131066:DDT131066 DNN131066:DNP131066 DXJ131066:DXL131066 EHF131066:EHH131066 ERB131066:ERD131066 FAX131066:FAZ131066 FKT131066:FKV131066 FUP131066:FUR131066 GEL131066:GEN131066 GOH131066:GOJ131066 GYD131066:GYF131066 HHZ131066:HIB131066 HRV131066:HRX131066 IBR131066:IBT131066 ILN131066:ILP131066 IVJ131066:IVL131066 JFF131066:JFH131066 JPB131066:JPD131066 JYX131066:JYZ131066 KIT131066:KIV131066 KSP131066:KSR131066 LCL131066:LCN131066 LMH131066:LMJ131066 LWD131066:LWF131066 MFZ131066:MGB131066 MPV131066:MPX131066 MZR131066:MZT131066 NJN131066:NJP131066 NTJ131066:NTL131066 ODF131066:ODH131066 ONB131066:OND131066 OWX131066:OWZ131066 PGT131066:PGV131066 PQP131066:PQR131066 QAL131066:QAN131066 QKH131066:QKJ131066 QUD131066:QUF131066 RDZ131066:REB131066 RNV131066:RNX131066 RXR131066:RXT131066 SHN131066:SHP131066 SRJ131066:SRL131066 TBF131066:TBH131066 TLB131066:TLD131066 TUX131066:TUZ131066 UET131066:UEV131066 UOP131066:UOR131066 UYL131066:UYN131066 VIH131066:VIJ131066 VSD131066:VSF131066 WBZ131066:WCB131066 WLV131066:WLX131066 WVR131066:WVT131066 JF196602:JH196602 TB196602:TD196602 ACX196602:ACZ196602 AMT196602:AMV196602 AWP196602:AWR196602 BGL196602:BGN196602 BQH196602:BQJ196602 CAD196602:CAF196602 CJZ196602:CKB196602 CTV196602:CTX196602 DDR196602:DDT196602 DNN196602:DNP196602 DXJ196602:DXL196602 EHF196602:EHH196602 ERB196602:ERD196602 FAX196602:FAZ196602 FKT196602:FKV196602 FUP196602:FUR196602 GEL196602:GEN196602 GOH196602:GOJ196602 GYD196602:GYF196602 HHZ196602:HIB196602 HRV196602:HRX196602 IBR196602:IBT196602 ILN196602:ILP196602 IVJ196602:IVL196602 JFF196602:JFH196602 JPB196602:JPD196602 JYX196602:JYZ196602 KIT196602:KIV196602 KSP196602:KSR196602 LCL196602:LCN196602 LMH196602:LMJ196602 LWD196602:LWF196602 MFZ196602:MGB196602 MPV196602:MPX196602 MZR196602:MZT196602 NJN196602:NJP196602 NTJ196602:NTL196602 ODF196602:ODH196602 ONB196602:OND196602 OWX196602:OWZ196602 PGT196602:PGV196602 PQP196602:PQR196602 QAL196602:QAN196602 QKH196602:QKJ196602 QUD196602:QUF196602 RDZ196602:REB196602 RNV196602:RNX196602 RXR196602:RXT196602 SHN196602:SHP196602 SRJ196602:SRL196602 TBF196602:TBH196602 TLB196602:TLD196602 TUX196602:TUZ196602 UET196602:UEV196602 UOP196602:UOR196602 UYL196602:UYN196602 VIH196602:VIJ196602 VSD196602:VSF196602 WBZ196602:WCB196602 WLV196602:WLX196602 WVR196602:WVT196602 JF262138:JH262138 TB262138:TD262138 ACX262138:ACZ262138 AMT262138:AMV262138 AWP262138:AWR262138 BGL262138:BGN262138 BQH262138:BQJ262138 CAD262138:CAF262138 CJZ262138:CKB262138 CTV262138:CTX262138 DDR262138:DDT262138 DNN262138:DNP262138 DXJ262138:DXL262138 EHF262138:EHH262138 ERB262138:ERD262138 FAX262138:FAZ262138 FKT262138:FKV262138 FUP262138:FUR262138 GEL262138:GEN262138 GOH262138:GOJ262138 GYD262138:GYF262138 HHZ262138:HIB262138 HRV262138:HRX262138 IBR262138:IBT262138 ILN262138:ILP262138 IVJ262138:IVL262138 JFF262138:JFH262138 JPB262138:JPD262138 JYX262138:JYZ262138 KIT262138:KIV262138 KSP262138:KSR262138 LCL262138:LCN262138 LMH262138:LMJ262138 LWD262138:LWF262138 MFZ262138:MGB262138 MPV262138:MPX262138 MZR262138:MZT262138 NJN262138:NJP262138 NTJ262138:NTL262138 ODF262138:ODH262138 ONB262138:OND262138 OWX262138:OWZ262138 PGT262138:PGV262138 PQP262138:PQR262138 QAL262138:QAN262138 QKH262138:QKJ262138 QUD262138:QUF262138 RDZ262138:REB262138 RNV262138:RNX262138 RXR262138:RXT262138 SHN262138:SHP262138 SRJ262138:SRL262138 TBF262138:TBH262138 TLB262138:TLD262138 TUX262138:TUZ262138 UET262138:UEV262138 UOP262138:UOR262138 UYL262138:UYN262138 VIH262138:VIJ262138 VSD262138:VSF262138 WBZ262138:WCB262138 WLV262138:WLX262138 WVR262138:WVT262138 JF327674:JH327674 TB327674:TD327674 ACX327674:ACZ327674 AMT327674:AMV327674 AWP327674:AWR327674 BGL327674:BGN327674 BQH327674:BQJ327674 CAD327674:CAF327674 CJZ327674:CKB327674 CTV327674:CTX327674 DDR327674:DDT327674 DNN327674:DNP327674 DXJ327674:DXL327674 EHF327674:EHH327674 ERB327674:ERD327674 FAX327674:FAZ327674 FKT327674:FKV327674 FUP327674:FUR327674 GEL327674:GEN327674 GOH327674:GOJ327674 GYD327674:GYF327674 HHZ327674:HIB327674 HRV327674:HRX327674 IBR327674:IBT327674 ILN327674:ILP327674 IVJ327674:IVL327674 JFF327674:JFH327674 JPB327674:JPD327674 JYX327674:JYZ327674 KIT327674:KIV327674 KSP327674:KSR327674 LCL327674:LCN327674 LMH327674:LMJ327674 LWD327674:LWF327674 MFZ327674:MGB327674 MPV327674:MPX327674 MZR327674:MZT327674 NJN327674:NJP327674 NTJ327674:NTL327674 ODF327674:ODH327674 ONB327674:OND327674 OWX327674:OWZ327674 PGT327674:PGV327674 PQP327674:PQR327674 QAL327674:QAN327674 QKH327674:QKJ327674 QUD327674:QUF327674 RDZ327674:REB327674 RNV327674:RNX327674 RXR327674:RXT327674 SHN327674:SHP327674 SRJ327674:SRL327674 TBF327674:TBH327674 TLB327674:TLD327674 TUX327674:TUZ327674 UET327674:UEV327674 UOP327674:UOR327674 UYL327674:UYN327674 VIH327674:VIJ327674 VSD327674:VSF327674 WBZ327674:WCB327674 WLV327674:WLX327674 WVR327674:WVT327674 JF393210:JH393210 TB393210:TD393210 ACX393210:ACZ393210 AMT393210:AMV393210 AWP393210:AWR393210 BGL393210:BGN393210 BQH393210:BQJ393210 CAD393210:CAF393210 CJZ393210:CKB393210 CTV393210:CTX393210 DDR393210:DDT393210 DNN393210:DNP393210 DXJ393210:DXL393210 EHF393210:EHH393210 ERB393210:ERD393210 FAX393210:FAZ393210 FKT393210:FKV393210 FUP393210:FUR393210 GEL393210:GEN393210 GOH393210:GOJ393210 GYD393210:GYF393210 HHZ393210:HIB393210 HRV393210:HRX393210 IBR393210:IBT393210 ILN393210:ILP393210 IVJ393210:IVL393210 JFF393210:JFH393210 JPB393210:JPD393210 JYX393210:JYZ393210 KIT393210:KIV393210 KSP393210:KSR393210 LCL393210:LCN393210 LMH393210:LMJ393210 LWD393210:LWF393210 MFZ393210:MGB393210 MPV393210:MPX393210 MZR393210:MZT393210 NJN393210:NJP393210 NTJ393210:NTL393210 ODF393210:ODH393210 ONB393210:OND393210 OWX393210:OWZ393210 PGT393210:PGV393210 PQP393210:PQR393210 QAL393210:QAN393210 QKH393210:QKJ393210 QUD393210:QUF393210 RDZ393210:REB393210 RNV393210:RNX393210 RXR393210:RXT393210 SHN393210:SHP393210 SRJ393210:SRL393210 TBF393210:TBH393210 TLB393210:TLD393210 TUX393210:TUZ393210 UET393210:UEV393210 UOP393210:UOR393210 UYL393210:UYN393210 VIH393210:VIJ393210 VSD393210:VSF393210 WBZ393210:WCB393210 WLV393210:WLX393210 WVR393210:WVT393210 JF458746:JH458746 TB458746:TD458746 ACX458746:ACZ458746 AMT458746:AMV458746 AWP458746:AWR458746 BGL458746:BGN458746 BQH458746:BQJ458746 CAD458746:CAF458746 CJZ458746:CKB458746 CTV458746:CTX458746 DDR458746:DDT458746 DNN458746:DNP458746 DXJ458746:DXL458746 EHF458746:EHH458746 ERB458746:ERD458746 FAX458746:FAZ458746 FKT458746:FKV458746 FUP458746:FUR458746 GEL458746:GEN458746 GOH458746:GOJ458746 GYD458746:GYF458746 HHZ458746:HIB458746 HRV458746:HRX458746 IBR458746:IBT458746 ILN458746:ILP458746 IVJ458746:IVL458746 JFF458746:JFH458746 JPB458746:JPD458746 JYX458746:JYZ458746 KIT458746:KIV458746 KSP458746:KSR458746 LCL458746:LCN458746 LMH458746:LMJ458746 LWD458746:LWF458746 MFZ458746:MGB458746 MPV458746:MPX458746 MZR458746:MZT458746 NJN458746:NJP458746 NTJ458746:NTL458746 ODF458746:ODH458746 ONB458746:OND458746 OWX458746:OWZ458746 PGT458746:PGV458746 PQP458746:PQR458746 QAL458746:QAN458746 QKH458746:QKJ458746 QUD458746:QUF458746 RDZ458746:REB458746 RNV458746:RNX458746 RXR458746:RXT458746 SHN458746:SHP458746 SRJ458746:SRL458746 TBF458746:TBH458746 TLB458746:TLD458746 TUX458746:TUZ458746 UET458746:UEV458746 UOP458746:UOR458746 UYL458746:UYN458746 VIH458746:VIJ458746 VSD458746:VSF458746 WBZ458746:WCB458746 WLV458746:WLX458746 WVR458746:WVT458746 JF524282:JH524282 TB524282:TD524282 ACX524282:ACZ524282 AMT524282:AMV524282 AWP524282:AWR524282 BGL524282:BGN524282 BQH524282:BQJ524282 CAD524282:CAF524282 CJZ524282:CKB524282 CTV524282:CTX524282 DDR524282:DDT524282 DNN524282:DNP524282 DXJ524282:DXL524282 EHF524282:EHH524282 ERB524282:ERD524282 FAX524282:FAZ524282 FKT524282:FKV524282 FUP524282:FUR524282 GEL524282:GEN524282 GOH524282:GOJ524282 GYD524282:GYF524282 HHZ524282:HIB524282 HRV524282:HRX524282 IBR524282:IBT524282 ILN524282:ILP524282 IVJ524282:IVL524282 JFF524282:JFH524282 JPB524282:JPD524282 JYX524282:JYZ524282 KIT524282:KIV524282 KSP524282:KSR524282 LCL524282:LCN524282 LMH524282:LMJ524282 LWD524282:LWF524282 MFZ524282:MGB524282 MPV524282:MPX524282 MZR524282:MZT524282 NJN524282:NJP524282 NTJ524282:NTL524282 ODF524282:ODH524282 ONB524282:OND524282 OWX524282:OWZ524282 PGT524282:PGV524282 PQP524282:PQR524282 QAL524282:QAN524282 QKH524282:QKJ524282 QUD524282:QUF524282 RDZ524282:REB524282 RNV524282:RNX524282 RXR524282:RXT524282 SHN524282:SHP524282 SRJ524282:SRL524282 TBF524282:TBH524282 TLB524282:TLD524282 TUX524282:TUZ524282 UET524282:UEV524282 UOP524282:UOR524282 UYL524282:UYN524282 VIH524282:VIJ524282 VSD524282:VSF524282 WBZ524282:WCB524282 WLV524282:WLX524282 WVR524282:WVT524282 JF589818:JH589818 TB589818:TD589818 ACX589818:ACZ589818 AMT589818:AMV589818 AWP589818:AWR589818 BGL589818:BGN589818 BQH589818:BQJ589818 CAD589818:CAF589818 CJZ589818:CKB589818 CTV589818:CTX589818 DDR589818:DDT589818 DNN589818:DNP589818 DXJ589818:DXL589818 EHF589818:EHH589818 ERB589818:ERD589818 FAX589818:FAZ589818 FKT589818:FKV589818 FUP589818:FUR589818 GEL589818:GEN589818 GOH589818:GOJ589818 GYD589818:GYF589818 HHZ589818:HIB589818 HRV589818:HRX589818 IBR589818:IBT589818 ILN589818:ILP589818 IVJ589818:IVL589818 JFF589818:JFH589818 JPB589818:JPD589818 JYX589818:JYZ589818 KIT589818:KIV589818 KSP589818:KSR589818 LCL589818:LCN589818 LMH589818:LMJ589818 LWD589818:LWF589818 MFZ589818:MGB589818 MPV589818:MPX589818 MZR589818:MZT589818 NJN589818:NJP589818 NTJ589818:NTL589818 ODF589818:ODH589818 ONB589818:OND589818 OWX589818:OWZ589818 PGT589818:PGV589818 PQP589818:PQR589818 QAL589818:QAN589818 QKH589818:QKJ589818 QUD589818:QUF589818 RDZ589818:REB589818 RNV589818:RNX589818 RXR589818:RXT589818 SHN589818:SHP589818 SRJ589818:SRL589818 TBF589818:TBH589818 TLB589818:TLD589818 TUX589818:TUZ589818 UET589818:UEV589818 UOP589818:UOR589818 UYL589818:UYN589818 VIH589818:VIJ589818 VSD589818:VSF589818 WBZ589818:WCB589818 WLV589818:WLX589818 WVR589818:WVT589818 JF655354:JH655354 TB655354:TD655354 ACX655354:ACZ655354 AMT655354:AMV655354 AWP655354:AWR655354 BGL655354:BGN655354 BQH655354:BQJ655354 CAD655354:CAF655354 CJZ655354:CKB655354 CTV655354:CTX655354 DDR655354:DDT655354 DNN655354:DNP655354 DXJ655354:DXL655354 EHF655354:EHH655354 ERB655354:ERD655354 FAX655354:FAZ655354 FKT655354:FKV655354 FUP655354:FUR655354 GEL655354:GEN655354 GOH655354:GOJ655354 GYD655354:GYF655354 HHZ655354:HIB655354 HRV655354:HRX655354 IBR655354:IBT655354 ILN655354:ILP655354 IVJ655354:IVL655354 JFF655354:JFH655354 JPB655354:JPD655354 JYX655354:JYZ655354 KIT655354:KIV655354 KSP655354:KSR655354 LCL655354:LCN655354 LMH655354:LMJ655354 LWD655354:LWF655354 MFZ655354:MGB655354 MPV655354:MPX655354 MZR655354:MZT655354 NJN655354:NJP655354 NTJ655354:NTL655354 ODF655354:ODH655354 ONB655354:OND655354 OWX655354:OWZ655354 PGT655354:PGV655354 PQP655354:PQR655354 QAL655354:QAN655354 QKH655354:QKJ655354 QUD655354:QUF655354 RDZ655354:REB655354 RNV655354:RNX655354 RXR655354:RXT655354 SHN655354:SHP655354 SRJ655354:SRL655354 TBF655354:TBH655354 TLB655354:TLD655354 TUX655354:TUZ655354 UET655354:UEV655354 UOP655354:UOR655354 UYL655354:UYN655354 VIH655354:VIJ655354 VSD655354:VSF655354 WBZ655354:WCB655354 WLV655354:WLX655354 WVR655354:WVT655354 JF720890:JH720890 TB720890:TD720890 ACX720890:ACZ720890 AMT720890:AMV720890 AWP720890:AWR720890 BGL720890:BGN720890 BQH720890:BQJ720890 CAD720890:CAF720890 CJZ720890:CKB720890 CTV720890:CTX720890 DDR720890:DDT720890 DNN720890:DNP720890 DXJ720890:DXL720890 EHF720890:EHH720890 ERB720890:ERD720890 FAX720890:FAZ720890 FKT720890:FKV720890 FUP720890:FUR720890 GEL720890:GEN720890 GOH720890:GOJ720890 GYD720890:GYF720890 HHZ720890:HIB720890 HRV720890:HRX720890 IBR720890:IBT720890 ILN720890:ILP720890 IVJ720890:IVL720890 JFF720890:JFH720890 JPB720890:JPD720890 JYX720890:JYZ720890 KIT720890:KIV720890 KSP720890:KSR720890 LCL720890:LCN720890 LMH720890:LMJ720890 LWD720890:LWF720890 MFZ720890:MGB720890 MPV720890:MPX720890 MZR720890:MZT720890 NJN720890:NJP720890 NTJ720890:NTL720890 ODF720890:ODH720890 ONB720890:OND720890 OWX720890:OWZ720890 PGT720890:PGV720890 PQP720890:PQR720890 QAL720890:QAN720890 QKH720890:QKJ720890 QUD720890:QUF720890 RDZ720890:REB720890 RNV720890:RNX720890 RXR720890:RXT720890 SHN720890:SHP720890 SRJ720890:SRL720890 TBF720890:TBH720890 TLB720890:TLD720890 TUX720890:TUZ720890 UET720890:UEV720890 UOP720890:UOR720890 UYL720890:UYN720890 VIH720890:VIJ720890 VSD720890:VSF720890 WBZ720890:WCB720890 WLV720890:WLX720890 WVR720890:WVT720890 JF786426:JH786426 TB786426:TD786426 ACX786426:ACZ786426 AMT786426:AMV786426 AWP786426:AWR786426 BGL786426:BGN786426 BQH786426:BQJ786426 CAD786426:CAF786426 CJZ786426:CKB786426 CTV786426:CTX786426 DDR786426:DDT786426 DNN786426:DNP786426 DXJ786426:DXL786426 EHF786426:EHH786426 ERB786426:ERD786426 FAX786426:FAZ786426 FKT786426:FKV786426 FUP786426:FUR786426 GEL786426:GEN786426 GOH786426:GOJ786426 GYD786426:GYF786426 HHZ786426:HIB786426 HRV786426:HRX786426 IBR786426:IBT786426 ILN786426:ILP786426 IVJ786426:IVL786426 JFF786426:JFH786426 JPB786426:JPD786426 JYX786426:JYZ786426 KIT786426:KIV786426 KSP786426:KSR786426 LCL786426:LCN786426 LMH786426:LMJ786426 LWD786426:LWF786426 MFZ786426:MGB786426 MPV786426:MPX786426 MZR786426:MZT786426 NJN786426:NJP786426 NTJ786426:NTL786426 ODF786426:ODH786426 ONB786426:OND786426 OWX786426:OWZ786426 PGT786426:PGV786426 PQP786426:PQR786426 QAL786426:QAN786426 QKH786426:QKJ786426 QUD786426:QUF786426 RDZ786426:REB786426 RNV786426:RNX786426 RXR786426:RXT786426 SHN786426:SHP786426 SRJ786426:SRL786426 TBF786426:TBH786426 TLB786426:TLD786426 TUX786426:TUZ786426 UET786426:UEV786426 UOP786426:UOR786426 UYL786426:UYN786426 VIH786426:VIJ786426 VSD786426:VSF786426 WBZ786426:WCB786426 WLV786426:WLX786426 WVR786426:WVT786426 JF851962:JH851962 TB851962:TD851962 ACX851962:ACZ851962 AMT851962:AMV851962 AWP851962:AWR851962 BGL851962:BGN851962 BQH851962:BQJ851962 CAD851962:CAF851962 CJZ851962:CKB851962 CTV851962:CTX851962 DDR851962:DDT851962 DNN851962:DNP851962 DXJ851962:DXL851962 EHF851962:EHH851962 ERB851962:ERD851962 FAX851962:FAZ851962 FKT851962:FKV851962 FUP851962:FUR851962 GEL851962:GEN851962 GOH851962:GOJ851962 GYD851962:GYF851962 HHZ851962:HIB851962 HRV851962:HRX851962 IBR851962:IBT851962 ILN851962:ILP851962 IVJ851962:IVL851962 JFF851962:JFH851962 JPB851962:JPD851962 JYX851962:JYZ851962 KIT851962:KIV851962 KSP851962:KSR851962 LCL851962:LCN851962 LMH851962:LMJ851962 LWD851962:LWF851962 MFZ851962:MGB851962 MPV851962:MPX851962 MZR851962:MZT851962 NJN851962:NJP851962 NTJ851962:NTL851962 ODF851962:ODH851962 ONB851962:OND851962 OWX851962:OWZ851962 PGT851962:PGV851962 PQP851962:PQR851962 QAL851962:QAN851962 QKH851962:QKJ851962 QUD851962:QUF851962 RDZ851962:REB851962 RNV851962:RNX851962 RXR851962:RXT851962 SHN851962:SHP851962 SRJ851962:SRL851962 TBF851962:TBH851962 TLB851962:TLD851962 TUX851962:TUZ851962 UET851962:UEV851962 UOP851962:UOR851962 UYL851962:UYN851962 VIH851962:VIJ851962 VSD851962:VSF851962 WBZ851962:WCB851962 WLV851962:WLX851962 WVR851962:WVT851962 JF917498:JH917498 TB917498:TD917498 ACX917498:ACZ917498 AMT917498:AMV917498 AWP917498:AWR917498 BGL917498:BGN917498 BQH917498:BQJ917498 CAD917498:CAF917498 CJZ917498:CKB917498 CTV917498:CTX917498 DDR917498:DDT917498 DNN917498:DNP917498 DXJ917498:DXL917498 EHF917498:EHH917498 ERB917498:ERD917498 FAX917498:FAZ917498 FKT917498:FKV917498 FUP917498:FUR917498 GEL917498:GEN917498 GOH917498:GOJ917498 GYD917498:GYF917498 HHZ917498:HIB917498 HRV917498:HRX917498 IBR917498:IBT917498 ILN917498:ILP917498 IVJ917498:IVL917498 JFF917498:JFH917498 JPB917498:JPD917498 JYX917498:JYZ917498 KIT917498:KIV917498 KSP917498:KSR917498 LCL917498:LCN917498 LMH917498:LMJ917498 LWD917498:LWF917498 MFZ917498:MGB917498 MPV917498:MPX917498 MZR917498:MZT917498 NJN917498:NJP917498 NTJ917498:NTL917498 ODF917498:ODH917498 ONB917498:OND917498 OWX917498:OWZ917498 PGT917498:PGV917498 PQP917498:PQR917498 QAL917498:QAN917498 QKH917498:QKJ917498 QUD917498:QUF917498 RDZ917498:REB917498 RNV917498:RNX917498 RXR917498:RXT917498 SHN917498:SHP917498 SRJ917498:SRL917498 TBF917498:TBH917498 TLB917498:TLD917498 TUX917498:TUZ917498 UET917498:UEV917498 UOP917498:UOR917498 UYL917498:UYN917498 VIH917498:VIJ917498 VSD917498:VSF917498 WBZ917498:WCB917498 WLV917498:WLX917498 WVR917498:WVT917498 JF983034:JH983034 TB983034:TD983034 ACX983034:ACZ983034 AMT983034:AMV983034 AWP983034:AWR983034 BGL983034:BGN983034 BQH983034:BQJ983034 CAD983034:CAF983034 CJZ983034:CKB983034 CTV983034:CTX983034 DDR983034:DDT983034 DNN983034:DNP983034 DXJ983034:DXL983034 EHF983034:EHH983034 ERB983034:ERD983034 FAX983034:FAZ983034 FKT983034:FKV983034 FUP983034:FUR983034 GEL983034:GEN983034 GOH983034:GOJ983034 GYD983034:GYF983034 HHZ983034:HIB983034 HRV983034:HRX983034 IBR983034:IBT983034 ILN983034:ILP983034 IVJ983034:IVL983034 JFF983034:JFH983034 JPB983034:JPD983034 JYX983034:JYZ983034 KIT983034:KIV983034 KSP983034:KSR983034 LCL983034:LCN983034 LMH983034:LMJ983034 LWD983034:LWF983034 MFZ983034:MGB983034 MPV983034:MPX983034 MZR983034:MZT983034 NJN983034:NJP983034 NTJ983034:NTL983034 ODF983034:ODH983034 ONB983034:OND983034 OWX983034:OWZ983034 PGT983034:PGV983034 PQP983034:PQR983034 QAL983034:QAN983034 QKH983034:QKJ983034 QUD983034:QUF983034 RDZ983034:REB983034 RNV983034:RNX983034 RXR983034:RXT983034 SHN983034:SHP983034 SRJ983034:SRL983034 TBF983034:TBH983034 TLB983034:TLD983034 TUX983034:TUZ983034 UET983034:UEV983034 UOP983034:UOR983034 UYL983034:UYN983034 VIH983034:VIJ983034 VSD983034:VSF983034 WBZ983034:WCB983034 WLV983034:WLX983034 E3:E4 G262138:L262138 G327674:L327674 G393210:L393210 G458746:L458746 G524282:L524282 G589818:L589818 G655354:L655354 G720890:L720890 G786426:L786426 G851962:L851962 G917498:L917498 G983034:L983034 G131066:L131066 G65530:L65530 G196602:L196602 C9:C33" xr:uid="{00000000-0002-0000-0600-000003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選択肢!$I$9:$I$11</xm:f>
          </x14:formula1>
          <xm:sqref>JF9:JF33 H9:J33 K65545:L65569 K983049:L983073 K917513:L917537 K851977:L852001 K786441:L786465 K720905:L720929 K655369:L655393 K589833:L589857 K524297:L524321 K458761:L458785 K393225:L393249 K327689:L327713 K262153:L262177 K196617:L196641 K131081:L131105 WVS983049:WVS983073 WLW983049:WLW983073 WCA983049:WCA983073 VSE983049:VSE983073 VII983049:VII983073 UYM983049:UYM983073 UOQ983049:UOQ983073 UEU983049:UEU983073 TUY983049:TUY983073 TLC983049:TLC983073 TBG983049:TBG983073 SRK983049:SRK983073 SHO983049:SHO983073 RXS983049:RXS983073 RNW983049:RNW983073 REA983049:REA983073 QUE983049:QUE983073 QKI983049:QKI983073 QAM983049:QAM983073 PQQ983049:PQQ983073 PGU983049:PGU983073 OWY983049:OWY983073 ONC983049:ONC983073 ODG983049:ODG983073 NTK983049:NTK983073 NJO983049:NJO983073 MZS983049:MZS983073 MPW983049:MPW983073 MGA983049:MGA983073 LWE983049:LWE983073 LMI983049:LMI983073 LCM983049:LCM983073 KSQ983049:KSQ983073 KIU983049:KIU983073 JYY983049:JYY983073 JPC983049:JPC983073 JFG983049:JFG983073 IVK983049:IVK983073 ILO983049:ILO983073 IBS983049:IBS983073 HRW983049:HRW983073 HIA983049:HIA983073 GYE983049:GYE983073 GOI983049:GOI983073 GEM983049:GEM983073 FUQ983049:FUQ983073 FKU983049:FKU983073 FAY983049:FAY983073 ERC983049:ERC983073 EHG983049:EHG983073 DXK983049:DXK983073 DNO983049:DNO983073 DDS983049:DDS983073 CTW983049:CTW983073 CKA983049:CKA983073 CAE983049:CAE983073 BQI983049:BQI983073 BGM983049:BGM983073 AWQ983049:AWQ983073 AMU983049:AMU983073 ACY983049:ACY983073 TC983049:TC983073 JG983049:JG983073 WVS917513:WVS917537 WLW917513:WLW917537 WCA917513:WCA917537 VSE917513:VSE917537 VII917513:VII917537 UYM917513:UYM917537 UOQ917513:UOQ917537 UEU917513:UEU917537 TUY917513:TUY917537 TLC917513:TLC917537 TBG917513:TBG917537 SRK917513:SRK917537 SHO917513:SHO917537 RXS917513:RXS917537 RNW917513:RNW917537 REA917513:REA917537 QUE917513:QUE917537 QKI917513:QKI917537 QAM917513:QAM917537 PQQ917513:PQQ917537 PGU917513:PGU917537 OWY917513:OWY917537 ONC917513:ONC917537 ODG917513:ODG917537 NTK917513:NTK917537 NJO917513:NJO917537 MZS917513:MZS917537 MPW917513:MPW917537 MGA917513:MGA917537 LWE917513:LWE917537 LMI917513:LMI917537 LCM917513:LCM917537 KSQ917513:KSQ917537 KIU917513:KIU917537 JYY917513:JYY917537 JPC917513:JPC917537 JFG917513:JFG917537 IVK917513:IVK917537 ILO917513:ILO917537 IBS917513:IBS917537 HRW917513:HRW917537 HIA917513:HIA917537 GYE917513:GYE917537 GOI917513:GOI917537 GEM917513:GEM917537 FUQ917513:FUQ917537 FKU917513:FKU917537 FAY917513:FAY917537 ERC917513:ERC917537 EHG917513:EHG917537 DXK917513:DXK917537 DNO917513:DNO917537 DDS917513:DDS917537 CTW917513:CTW917537 CKA917513:CKA917537 CAE917513:CAE917537 BQI917513:BQI917537 BGM917513:BGM917537 AWQ917513:AWQ917537 AMU917513:AMU917537 ACY917513:ACY917537 TC917513:TC917537 JG917513:JG917537 WVS851977:WVS852001 WLW851977:WLW852001 WCA851977:WCA852001 VSE851977:VSE852001 VII851977:VII852001 UYM851977:UYM852001 UOQ851977:UOQ852001 UEU851977:UEU852001 TUY851977:TUY852001 TLC851977:TLC852001 TBG851977:TBG852001 SRK851977:SRK852001 SHO851977:SHO852001 RXS851977:RXS852001 RNW851977:RNW852001 REA851977:REA852001 QUE851977:QUE852001 QKI851977:QKI852001 QAM851977:QAM852001 PQQ851977:PQQ852001 PGU851977:PGU852001 OWY851977:OWY852001 ONC851977:ONC852001 ODG851977:ODG852001 NTK851977:NTK852001 NJO851977:NJO852001 MZS851977:MZS852001 MPW851977:MPW852001 MGA851977:MGA852001 LWE851977:LWE852001 LMI851977:LMI852001 LCM851977:LCM852001 KSQ851977:KSQ852001 KIU851977:KIU852001 JYY851977:JYY852001 JPC851977:JPC852001 JFG851977:JFG852001 IVK851977:IVK852001 ILO851977:ILO852001 IBS851977:IBS852001 HRW851977:HRW852001 HIA851977:HIA852001 GYE851977:GYE852001 GOI851977:GOI852001 GEM851977:GEM852001 FUQ851977:FUQ852001 FKU851977:FKU852001 FAY851977:FAY852001 ERC851977:ERC852001 EHG851977:EHG852001 DXK851977:DXK852001 DNO851977:DNO852001 DDS851977:DDS852001 CTW851977:CTW852001 CKA851977:CKA852001 CAE851977:CAE852001 BQI851977:BQI852001 BGM851977:BGM852001 AWQ851977:AWQ852001 AMU851977:AMU852001 ACY851977:ACY852001 TC851977:TC852001 JG851977:JG852001 WVS786441:WVS786465 WLW786441:WLW786465 WCA786441:WCA786465 VSE786441:VSE786465 VII786441:VII786465 UYM786441:UYM786465 UOQ786441:UOQ786465 UEU786441:UEU786465 TUY786441:TUY786465 TLC786441:TLC786465 TBG786441:TBG786465 SRK786441:SRK786465 SHO786441:SHO786465 RXS786441:RXS786465 RNW786441:RNW786465 REA786441:REA786465 QUE786441:QUE786465 QKI786441:QKI786465 QAM786441:QAM786465 PQQ786441:PQQ786465 PGU786441:PGU786465 OWY786441:OWY786465 ONC786441:ONC786465 ODG786441:ODG786465 NTK786441:NTK786465 NJO786441:NJO786465 MZS786441:MZS786465 MPW786441:MPW786465 MGA786441:MGA786465 LWE786441:LWE786465 LMI786441:LMI786465 LCM786441:LCM786465 KSQ786441:KSQ786465 KIU786441:KIU786465 JYY786441:JYY786465 JPC786441:JPC786465 JFG786441:JFG786465 IVK786441:IVK786465 ILO786441:ILO786465 IBS786441:IBS786465 HRW786441:HRW786465 HIA786441:HIA786465 GYE786441:GYE786465 GOI786441:GOI786465 GEM786441:GEM786465 FUQ786441:FUQ786465 FKU786441:FKU786465 FAY786441:FAY786465 ERC786441:ERC786465 EHG786441:EHG786465 DXK786441:DXK786465 DNO786441:DNO786465 DDS786441:DDS786465 CTW786441:CTW786465 CKA786441:CKA786465 CAE786441:CAE786465 BQI786441:BQI786465 BGM786441:BGM786465 AWQ786441:AWQ786465 AMU786441:AMU786465 ACY786441:ACY786465 TC786441:TC786465 JG786441:JG786465 WVS720905:WVS720929 WLW720905:WLW720929 WCA720905:WCA720929 VSE720905:VSE720929 VII720905:VII720929 UYM720905:UYM720929 UOQ720905:UOQ720929 UEU720905:UEU720929 TUY720905:TUY720929 TLC720905:TLC720929 TBG720905:TBG720929 SRK720905:SRK720929 SHO720905:SHO720929 RXS720905:RXS720929 RNW720905:RNW720929 REA720905:REA720929 QUE720905:QUE720929 QKI720905:QKI720929 QAM720905:QAM720929 PQQ720905:PQQ720929 PGU720905:PGU720929 OWY720905:OWY720929 ONC720905:ONC720929 ODG720905:ODG720929 NTK720905:NTK720929 NJO720905:NJO720929 MZS720905:MZS720929 MPW720905:MPW720929 MGA720905:MGA720929 LWE720905:LWE720929 LMI720905:LMI720929 LCM720905:LCM720929 KSQ720905:KSQ720929 KIU720905:KIU720929 JYY720905:JYY720929 JPC720905:JPC720929 JFG720905:JFG720929 IVK720905:IVK720929 ILO720905:ILO720929 IBS720905:IBS720929 HRW720905:HRW720929 HIA720905:HIA720929 GYE720905:GYE720929 GOI720905:GOI720929 GEM720905:GEM720929 FUQ720905:FUQ720929 FKU720905:FKU720929 FAY720905:FAY720929 ERC720905:ERC720929 EHG720905:EHG720929 DXK720905:DXK720929 DNO720905:DNO720929 DDS720905:DDS720929 CTW720905:CTW720929 CKA720905:CKA720929 CAE720905:CAE720929 BQI720905:BQI720929 BGM720905:BGM720929 AWQ720905:AWQ720929 AMU720905:AMU720929 ACY720905:ACY720929 TC720905:TC720929 JG720905:JG720929 WVS655369:WVS655393 WLW655369:WLW655393 WCA655369:WCA655393 VSE655369:VSE655393 VII655369:VII655393 UYM655369:UYM655393 UOQ655369:UOQ655393 UEU655369:UEU655393 TUY655369:TUY655393 TLC655369:TLC655393 TBG655369:TBG655393 SRK655369:SRK655393 SHO655369:SHO655393 RXS655369:RXS655393 RNW655369:RNW655393 REA655369:REA655393 QUE655369:QUE655393 QKI655369:QKI655393 QAM655369:QAM655393 PQQ655369:PQQ655393 PGU655369:PGU655393 OWY655369:OWY655393 ONC655369:ONC655393 ODG655369:ODG655393 NTK655369:NTK655393 NJO655369:NJO655393 MZS655369:MZS655393 MPW655369:MPW655393 MGA655369:MGA655393 LWE655369:LWE655393 LMI655369:LMI655393 LCM655369:LCM655393 KSQ655369:KSQ655393 KIU655369:KIU655393 JYY655369:JYY655393 JPC655369:JPC655393 JFG655369:JFG655393 IVK655369:IVK655393 ILO655369:ILO655393 IBS655369:IBS655393 HRW655369:HRW655393 HIA655369:HIA655393 GYE655369:GYE655393 GOI655369:GOI655393 GEM655369:GEM655393 FUQ655369:FUQ655393 FKU655369:FKU655393 FAY655369:FAY655393 ERC655369:ERC655393 EHG655369:EHG655393 DXK655369:DXK655393 DNO655369:DNO655393 DDS655369:DDS655393 CTW655369:CTW655393 CKA655369:CKA655393 CAE655369:CAE655393 BQI655369:BQI655393 BGM655369:BGM655393 AWQ655369:AWQ655393 AMU655369:AMU655393 ACY655369:ACY655393 TC655369:TC655393 JG655369:JG655393 WVS589833:WVS589857 WLW589833:WLW589857 WCA589833:WCA589857 VSE589833:VSE589857 VII589833:VII589857 UYM589833:UYM589857 UOQ589833:UOQ589857 UEU589833:UEU589857 TUY589833:TUY589857 TLC589833:TLC589857 TBG589833:TBG589857 SRK589833:SRK589857 SHO589833:SHO589857 RXS589833:RXS589857 RNW589833:RNW589857 REA589833:REA589857 QUE589833:QUE589857 QKI589833:QKI589857 QAM589833:QAM589857 PQQ589833:PQQ589857 PGU589833:PGU589857 OWY589833:OWY589857 ONC589833:ONC589857 ODG589833:ODG589857 NTK589833:NTK589857 NJO589833:NJO589857 MZS589833:MZS589857 MPW589833:MPW589857 MGA589833:MGA589857 LWE589833:LWE589857 LMI589833:LMI589857 LCM589833:LCM589857 KSQ589833:KSQ589857 KIU589833:KIU589857 JYY589833:JYY589857 JPC589833:JPC589857 JFG589833:JFG589857 IVK589833:IVK589857 ILO589833:ILO589857 IBS589833:IBS589857 HRW589833:HRW589857 HIA589833:HIA589857 GYE589833:GYE589857 GOI589833:GOI589857 GEM589833:GEM589857 FUQ589833:FUQ589857 FKU589833:FKU589857 FAY589833:FAY589857 ERC589833:ERC589857 EHG589833:EHG589857 DXK589833:DXK589857 DNO589833:DNO589857 DDS589833:DDS589857 CTW589833:CTW589857 CKA589833:CKA589857 CAE589833:CAE589857 BQI589833:BQI589857 BGM589833:BGM589857 AWQ589833:AWQ589857 AMU589833:AMU589857 ACY589833:ACY589857 TC589833:TC589857 JG589833:JG589857 WVS524297:WVS524321 WLW524297:WLW524321 WCA524297:WCA524321 VSE524297:VSE524321 VII524297:VII524321 UYM524297:UYM524321 UOQ524297:UOQ524321 UEU524297:UEU524321 TUY524297:TUY524321 TLC524297:TLC524321 TBG524297:TBG524321 SRK524297:SRK524321 SHO524297:SHO524321 RXS524297:RXS524321 RNW524297:RNW524321 REA524297:REA524321 QUE524297:QUE524321 QKI524297:QKI524321 QAM524297:QAM524321 PQQ524297:PQQ524321 PGU524297:PGU524321 OWY524297:OWY524321 ONC524297:ONC524321 ODG524297:ODG524321 NTK524297:NTK524321 NJO524297:NJO524321 MZS524297:MZS524321 MPW524297:MPW524321 MGA524297:MGA524321 LWE524297:LWE524321 LMI524297:LMI524321 LCM524297:LCM524321 KSQ524297:KSQ524321 KIU524297:KIU524321 JYY524297:JYY524321 JPC524297:JPC524321 JFG524297:JFG524321 IVK524297:IVK524321 ILO524297:ILO524321 IBS524297:IBS524321 HRW524297:HRW524321 HIA524297:HIA524321 GYE524297:GYE524321 GOI524297:GOI524321 GEM524297:GEM524321 FUQ524297:FUQ524321 FKU524297:FKU524321 FAY524297:FAY524321 ERC524297:ERC524321 EHG524297:EHG524321 DXK524297:DXK524321 DNO524297:DNO524321 DDS524297:DDS524321 CTW524297:CTW524321 CKA524297:CKA524321 CAE524297:CAE524321 BQI524297:BQI524321 BGM524297:BGM524321 AWQ524297:AWQ524321 AMU524297:AMU524321 ACY524297:ACY524321 TC524297:TC524321 JG524297:JG524321 WVS458761:WVS458785 WLW458761:WLW458785 WCA458761:WCA458785 VSE458761:VSE458785 VII458761:VII458785 UYM458761:UYM458785 UOQ458761:UOQ458785 UEU458761:UEU458785 TUY458761:TUY458785 TLC458761:TLC458785 TBG458761:TBG458785 SRK458761:SRK458785 SHO458761:SHO458785 RXS458761:RXS458785 RNW458761:RNW458785 REA458761:REA458785 QUE458761:QUE458785 QKI458761:QKI458785 QAM458761:QAM458785 PQQ458761:PQQ458785 PGU458761:PGU458785 OWY458761:OWY458785 ONC458761:ONC458785 ODG458761:ODG458785 NTK458761:NTK458785 NJO458761:NJO458785 MZS458761:MZS458785 MPW458761:MPW458785 MGA458761:MGA458785 LWE458761:LWE458785 LMI458761:LMI458785 LCM458761:LCM458785 KSQ458761:KSQ458785 KIU458761:KIU458785 JYY458761:JYY458785 JPC458761:JPC458785 JFG458761:JFG458785 IVK458761:IVK458785 ILO458761:ILO458785 IBS458761:IBS458785 HRW458761:HRW458785 HIA458761:HIA458785 GYE458761:GYE458785 GOI458761:GOI458785 GEM458761:GEM458785 FUQ458761:FUQ458785 FKU458761:FKU458785 FAY458761:FAY458785 ERC458761:ERC458785 EHG458761:EHG458785 DXK458761:DXK458785 DNO458761:DNO458785 DDS458761:DDS458785 CTW458761:CTW458785 CKA458761:CKA458785 CAE458761:CAE458785 BQI458761:BQI458785 BGM458761:BGM458785 AWQ458761:AWQ458785 AMU458761:AMU458785 ACY458761:ACY458785 TC458761:TC458785 JG458761:JG458785 WVS393225:WVS393249 WLW393225:WLW393249 WCA393225:WCA393249 VSE393225:VSE393249 VII393225:VII393249 UYM393225:UYM393249 UOQ393225:UOQ393249 UEU393225:UEU393249 TUY393225:TUY393249 TLC393225:TLC393249 TBG393225:TBG393249 SRK393225:SRK393249 SHO393225:SHO393249 RXS393225:RXS393249 RNW393225:RNW393249 REA393225:REA393249 QUE393225:QUE393249 QKI393225:QKI393249 QAM393225:QAM393249 PQQ393225:PQQ393249 PGU393225:PGU393249 OWY393225:OWY393249 ONC393225:ONC393249 ODG393225:ODG393249 NTK393225:NTK393249 NJO393225:NJO393249 MZS393225:MZS393249 MPW393225:MPW393249 MGA393225:MGA393249 LWE393225:LWE393249 LMI393225:LMI393249 LCM393225:LCM393249 KSQ393225:KSQ393249 KIU393225:KIU393249 JYY393225:JYY393249 JPC393225:JPC393249 JFG393225:JFG393249 IVK393225:IVK393249 ILO393225:ILO393249 IBS393225:IBS393249 HRW393225:HRW393249 HIA393225:HIA393249 GYE393225:GYE393249 GOI393225:GOI393249 GEM393225:GEM393249 FUQ393225:FUQ393249 FKU393225:FKU393249 FAY393225:FAY393249 ERC393225:ERC393249 EHG393225:EHG393249 DXK393225:DXK393249 DNO393225:DNO393249 DDS393225:DDS393249 CTW393225:CTW393249 CKA393225:CKA393249 CAE393225:CAE393249 BQI393225:BQI393249 BGM393225:BGM393249 AWQ393225:AWQ393249 AMU393225:AMU393249 ACY393225:ACY393249 TC393225:TC393249 JG393225:JG393249 WVS327689:WVS327713 WLW327689:WLW327713 WCA327689:WCA327713 VSE327689:VSE327713 VII327689:VII327713 UYM327689:UYM327713 UOQ327689:UOQ327713 UEU327689:UEU327713 TUY327689:TUY327713 TLC327689:TLC327713 TBG327689:TBG327713 SRK327689:SRK327713 SHO327689:SHO327713 RXS327689:RXS327713 RNW327689:RNW327713 REA327689:REA327713 QUE327689:QUE327713 QKI327689:QKI327713 QAM327689:QAM327713 PQQ327689:PQQ327713 PGU327689:PGU327713 OWY327689:OWY327713 ONC327689:ONC327713 ODG327689:ODG327713 NTK327689:NTK327713 NJO327689:NJO327713 MZS327689:MZS327713 MPW327689:MPW327713 MGA327689:MGA327713 LWE327689:LWE327713 LMI327689:LMI327713 LCM327689:LCM327713 KSQ327689:KSQ327713 KIU327689:KIU327713 JYY327689:JYY327713 JPC327689:JPC327713 JFG327689:JFG327713 IVK327689:IVK327713 ILO327689:ILO327713 IBS327689:IBS327713 HRW327689:HRW327713 HIA327689:HIA327713 GYE327689:GYE327713 GOI327689:GOI327713 GEM327689:GEM327713 FUQ327689:FUQ327713 FKU327689:FKU327713 FAY327689:FAY327713 ERC327689:ERC327713 EHG327689:EHG327713 DXK327689:DXK327713 DNO327689:DNO327713 DDS327689:DDS327713 CTW327689:CTW327713 CKA327689:CKA327713 CAE327689:CAE327713 BQI327689:BQI327713 BGM327689:BGM327713 AWQ327689:AWQ327713 AMU327689:AMU327713 ACY327689:ACY327713 TC327689:TC327713 JG327689:JG327713 WVS262153:WVS262177 WLW262153:WLW262177 WCA262153:WCA262177 VSE262153:VSE262177 VII262153:VII262177 UYM262153:UYM262177 UOQ262153:UOQ262177 UEU262153:UEU262177 TUY262153:TUY262177 TLC262153:TLC262177 TBG262153:TBG262177 SRK262153:SRK262177 SHO262153:SHO262177 RXS262153:RXS262177 RNW262153:RNW262177 REA262153:REA262177 QUE262153:QUE262177 QKI262153:QKI262177 QAM262153:QAM262177 PQQ262153:PQQ262177 PGU262153:PGU262177 OWY262153:OWY262177 ONC262153:ONC262177 ODG262153:ODG262177 NTK262153:NTK262177 NJO262153:NJO262177 MZS262153:MZS262177 MPW262153:MPW262177 MGA262153:MGA262177 LWE262153:LWE262177 LMI262153:LMI262177 LCM262153:LCM262177 KSQ262153:KSQ262177 KIU262153:KIU262177 JYY262153:JYY262177 JPC262153:JPC262177 JFG262153:JFG262177 IVK262153:IVK262177 ILO262153:ILO262177 IBS262153:IBS262177 HRW262153:HRW262177 HIA262153:HIA262177 GYE262153:GYE262177 GOI262153:GOI262177 GEM262153:GEM262177 FUQ262153:FUQ262177 FKU262153:FKU262177 FAY262153:FAY262177 ERC262153:ERC262177 EHG262153:EHG262177 DXK262153:DXK262177 DNO262153:DNO262177 DDS262153:DDS262177 CTW262153:CTW262177 CKA262153:CKA262177 CAE262153:CAE262177 BQI262153:BQI262177 BGM262153:BGM262177 AWQ262153:AWQ262177 AMU262153:AMU262177 ACY262153:ACY262177 TC262153:TC262177 JG262153:JG262177 WVS196617:WVS196641 WLW196617:WLW196641 WCA196617:WCA196641 VSE196617:VSE196641 VII196617:VII196641 UYM196617:UYM196641 UOQ196617:UOQ196641 UEU196617:UEU196641 TUY196617:TUY196641 TLC196617:TLC196641 TBG196617:TBG196641 SRK196617:SRK196641 SHO196617:SHO196641 RXS196617:RXS196641 RNW196617:RNW196641 REA196617:REA196641 QUE196617:QUE196641 QKI196617:QKI196641 QAM196617:QAM196641 PQQ196617:PQQ196641 PGU196617:PGU196641 OWY196617:OWY196641 ONC196617:ONC196641 ODG196617:ODG196641 NTK196617:NTK196641 NJO196617:NJO196641 MZS196617:MZS196641 MPW196617:MPW196641 MGA196617:MGA196641 LWE196617:LWE196641 LMI196617:LMI196641 LCM196617:LCM196641 KSQ196617:KSQ196641 KIU196617:KIU196641 JYY196617:JYY196641 JPC196617:JPC196641 JFG196617:JFG196641 IVK196617:IVK196641 ILO196617:ILO196641 IBS196617:IBS196641 HRW196617:HRW196641 HIA196617:HIA196641 GYE196617:GYE196641 GOI196617:GOI196641 GEM196617:GEM196641 FUQ196617:FUQ196641 FKU196617:FKU196641 FAY196617:FAY196641 ERC196617:ERC196641 EHG196617:EHG196641 DXK196617:DXK196641 DNO196617:DNO196641 DDS196617:DDS196641 CTW196617:CTW196641 CKA196617:CKA196641 CAE196617:CAE196641 BQI196617:BQI196641 BGM196617:BGM196641 AWQ196617:AWQ196641 AMU196617:AMU196641 ACY196617:ACY196641 TC196617:TC196641 JG196617:JG196641 WVS131081:WVS131105 WLW131081:WLW131105 WCA131081:WCA131105 VSE131081:VSE131105 VII131081:VII131105 UYM131081:UYM131105 UOQ131081:UOQ131105 UEU131081:UEU131105 TUY131081:TUY131105 TLC131081:TLC131105 TBG131081:TBG131105 SRK131081:SRK131105 SHO131081:SHO131105 RXS131081:RXS131105 RNW131081:RNW131105 REA131081:REA131105 QUE131081:QUE131105 QKI131081:QKI131105 QAM131081:QAM131105 PQQ131081:PQQ131105 PGU131081:PGU131105 OWY131081:OWY131105 ONC131081:ONC131105 ODG131081:ODG131105 NTK131081:NTK131105 NJO131081:NJO131105 MZS131081:MZS131105 MPW131081:MPW131105 MGA131081:MGA131105 LWE131081:LWE131105 LMI131081:LMI131105 LCM131081:LCM131105 KSQ131081:KSQ131105 KIU131081:KIU131105 JYY131081:JYY131105 JPC131081:JPC131105 JFG131081:JFG131105 IVK131081:IVK131105 ILO131081:ILO131105 IBS131081:IBS131105 HRW131081:HRW131105 HIA131081:HIA131105 GYE131081:GYE131105 GOI131081:GOI131105 GEM131081:GEM131105 FUQ131081:FUQ131105 FKU131081:FKU131105 FAY131081:FAY131105 ERC131081:ERC131105 EHG131081:EHG131105 DXK131081:DXK131105 DNO131081:DNO131105 DDS131081:DDS131105 CTW131081:CTW131105 CKA131081:CKA131105 CAE131081:CAE131105 BQI131081:BQI131105 BGM131081:BGM131105 AWQ131081:AWQ131105 AMU131081:AMU131105 ACY131081:ACY131105 TC131081:TC131105 JG131081:JG131105 WVS65545:WVS65569 WLW65545:WLW65569 WCA65545:WCA65569 VSE65545:VSE65569 VII65545:VII65569 UYM65545:UYM65569 UOQ65545:UOQ65569 UEU65545:UEU65569 TUY65545:TUY65569 TLC65545:TLC65569 TBG65545:TBG65569 SRK65545:SRK65569 SHO65545:SHO65569 RXS65545:RXS65569 RNW65545:RNW65569 REA65545:REA65569 QUE65545:QUE65569 QKI65545:QKI65569 QAM65545:QAM65569 PQQ65545:PQQ65569 PGU65545:PGU65569 OWY65545:OWY65569 ONC65545:ONC65569 ODG65545:ODG65569 NTK65545:NTK65569 NJO65545:NJO65569 MZS65545:MZS65569 MPW65545:MPW65569 MGA65545:MGA65569 LWE65545:LWE65569 LMI65545:LMI65569 LCM65545:LCM65569 KSQ65545:KSQ65569 KIU65545:KIU65569 JYY65545:JYY65569 JPC65545:JPC65569 JFG65545:JFG65569 IVK65545:IVK65569 ILO65545:ILO65569 IBS65545:IBS65569 HRW65545:HRW65569 HIA65545:HIA65569 GYE65545:GYE65569 GOI65545:GOI65569 GEM65545:GEM65569 FUQ65545:FUQ65569 FKU65545:FKU65569 FAY65545:FAY65569 ERC65545:ERC65569 EHG65545:EHG65569 DXK65545:DXK65569 DNO65545:DNO65569 DDS65545:DDS65569 CTW65545:CTW65569 CKA65545:CKA65569 CAE65545:CAE65569 BQI65545:BQI65569 BGM65545:BGM65569 AWQ65545:AWQ65569 AMU65545:AMU65569 ACY65545:ACY65569 TC65545:TC65569 JG65545:JG65569 WVR9:WVR33 WLV9:WLV33 WBZ9:WBZ33 VSD9:VSD33 VIH9:VIH33 UYL9:UYL33 UOP9:UOP33 UET9:UET33 TUX9:TUX33 TLB9:TLB33 TBF9:TBF33 SRJ9:SRJ33 SHN9:SHN33 RXR9:RXR33 RNV9:RNV33 RDZ9:RDZ33 QUD9:QUD33 QKH9:QKH33 QAL9:QAL33 PQP9:PQP33 PGT9:PGT33 OWX9:OWX33 ONB9:ONB33 ODF9:ODF33 NTJ9:NTJ33 NJN9:NJN33 MZR9:MZR33 MPV9:MPV33 MFZ9:MFZ33 LWD9:LWD33 LMH9:LMH33 LCL9:LCL33 KSP9:KSP33 KIT9:KIT33 JYX9:JYX33 JPB9:JPB33 JFF9:JFF33 IVJ9:IVJ33 ILN9:ILN33 IBR9:IBR33 HRV9:HRV33 HHZ9:HHZ33 GYD9:GYD33 GOH9:GOH33 GEL9:GEL33 FUP9:FUP33 FKT9:FKT33 FAX9:FAX33 ERB9:ERB33 EHF9:EHF33 DXJ9:DXJ33 DNN9:DNN33 DDR9:DDR33 CTV9:CTV33 CJZ9:CJZ33 CAD9:CAD33 BQH9:BQH33 BGL9:BGL33 AWP9:AWP33 AMT9:AMT33 ACX9:ACX33 TB9:TB33</xm:sqref>
        </x14:dataValidation>
        <x14:dataValidation type="list" allowBlank="1" showInputMessage="1" showErrorMessage="1" xr:uid="{00000000-0002-0000-0600-000001000000}">
          <x14:formula1>
            <xm:f>選択肢!$I$9:$I$10</xm:f>
          </x14:formula1>
          <xm:sqref>TA9:TA33 WLX983049:WLX983073 WCB983049:WCB983073 VSF983049:VSF983073 VIJ983049:VIJ983073 UYN983049:UYN983073 UOR983049:UOR983073 UEV983049:UEV983073 TUZ983049:TUZ983073 TLD983049:TLD983073 TBH983049:TBH983073 SRL983049:SRL983073 SHP983049:SHP983073 RXT983049:RXT983073 RNX983049:RNX983073 REB983049:REB983073 QUF983049:QUF983073 QKJ983049:QKJ983073 QAN983049:QAN983073 PQR983049:PQR983073 PGV983049:PGV983073 OWZ983049:OWZ983073 OND983049:OND983073 ODH983049:ODH983073 NTL983049:NTL983073 NJP983049:NJP983073 MZT983049:MZT983073 MPX983049:MPX983073 MGB983049:MGB983073 LWF983049:LWF983073 LMJ983049:LMJ983073 LCN983049:LCN983073 KSR983049:KSR983073 KIV983049:KIV983073 JYZ983049:JYZ983073 JPD983049:JPD983073 JFH983049:JFH983073 IVL983049:IVL983073 ILP983049:ILP983073 IBT983049:IBT983073 HRX983049:HRX983073 HIB983049:HIB983073 GYF983049:GYF983073 GOJ983049:GOJ983073 GEN983049:GEN983073 FUR983049:FUR983073 FKV983049:FKV983073 FAZ983049:FAZ983073 ERD983049:ERD983073 EHH983049:EHH983073 DXL983049:DXL983073 DNP983049:DNP983073 DDT983049:DDT983073 CTX983049:CTX983073 CKB983049:CKB983073 CAF983049:CAF983073 BQJ983049:BQJ983073 BGN983049:BGN983073 AWR983049:AWR983073 AMV983049:AMV983073 ACZ983049:ACZ983073 TD983049:TD983073 JH983049:JH983073 G983049:J983073 WVT917513:WVT917537 WLX917513:WLX917537 WCB917513:WCB917537 VSF917513:VSF917537 VIJ917513:VIJ917537 UYN917513:UYN917537 UOR917513:UOR917537 UEV917513:UEV917537 TUZ917513:TUZ917537 TLD917513:TLD917537 TBH917513:TBH917537 SRL917513:SRL917537 SHP917513:SHP917537 RXT917513:RXT917537 RNX917513:RNX917537 REB917513:REB917537 QUF917513:QUF917537 QKJ917513:QKJ917537 QAN917513:QAN917537 PQR917513:PQR917537 PGV917513:PGV917537 OWZ917513:OWZ917537 OND917513:OND917537 ODH917513:ODH917537 NTL917513:NTL917537 NJP917513:NJP917537 MZT917513:MZT917537 MPX917513:MPX917537 MGB917513:MGB917537 LWF917513:LWF917537 LMJ917513:LMJ917537 LCN917513:LCN917537 KSR917513:KSR917537 KIV917513:KIV917537 JYZ917513:JYZ917537 JPD917513:JPD917537 JFH917513:JFH917537 IVL917513:IVL917537 ILP917513:ILP917537 IBT917513:IBT917537 HRX917513:HRX917537 HIB917513:HIB917537 GYF917513:GYF917537 GOJ917513:GOJ917537 GEN917513:GEN917537 FUR917513:FUR917537 FKV917513:FKV917537 FAZ917513:FAZ917537 ERD917513:ERD917537 EHH917513:EHH917537 DXL917513:DXL917537 DNP917513:DNP917537 DDT917513:DDT917537 CTX917513:CTX917537 CKB917513:CKB917537 CAF917513:CAF917537 BQJ917513:BQJ917537 BGN917513:BGN917537 AWR917513:AWR917537 AMV917513:AMV917537 ACZ917513:ACZ917537 TD917513:TD917537 JH917513:JH917537 G917513:J917537 WVT851977:WVT852001 WLX851977:WLX852001 WCB851977:WCB852001 VSF851977:VSF852001 VIJ851977:VIJ852001 UYN851977:UYN852001 UOR851977:UOR852001 UEV851977:UEV852001 TUZ851977:TUZ852001 TLD851977:TLD852001 TBH851977:TBH852001 SRL851977:SRL852001 SHP851977:SHP852001 RXT851977:RXT852001 RNX851977:RNX852001 REB851977:REB852001 QUF851977:QUF852001 QKJ851977:QKJ852001 QAN851977:QAN852001 PQR851977:PQR852001 PGV851977:PGV852001 OWZ851977:OWZ852001 OND851977:OND852001 ODH851977:ODH852001 NTL851977:NTL852001 NJP851977:NJP852001 MZT851977:MZT852001 MPX851977:MPX852001 MGB851977:MGB852001 LWF851977:LWF852001 LMJ851977:LMJ852001 LCN851977:LCN852001 KSR851977:KSR852001 KIV851977:KIV852001 JYZ851977:JYZ852001 JPD851977:JPD852001 JFH851977:JFH852001 IVL851977:IVL852001 ILP851977:ILP852001 IBT851977:IBT852001 HRX851977:HRX852001 HIB851977:HIB852001 GYF851977:GYF852001 GOJ851977:GOJ852001 GEN851977:GEN852001 FUR851977:FUR852001 FKV851977:FKV852001 FAZ851977:FAZ852001 ERD851977:ERD852001 EHH851977:EHH852001 DXL851977:DXL852001 DNP851977:DNP852001 DDT851977:DDT852001 CTX851977:CTX852001 CKB851977:CKB852001 CAF851977:CAF852001 BQJ851977:BQJ852001 BGN851977:BGN852001 AWR851977:AWR852001 AMV851977:AMV852001 ACZ851977:ACZ852001 TD851977:TD852001 JH851977:JH852001 G851977:J852001 WVT786441:WVT786465 WLX786441:WLX786465 WCB786441:WCB786465 VSF786441:VSF786465 VIJ786441:VIJ786465 UYN786441:UYN786465 UOR786441:UOR786465 UEV786441:UEV786465 TUZ786441:TUZ786465 TLD786441:TLD786465 TBH786441:TBH786465 SRL786441:SRL786465 SHP786441:SHP786465 RXT786441:RXT786465 RNX786441:RNX786465 REB786441:REB786465 QUF786441:QUF786465 QKJ786441:QKJ786465 QAN786441:QAN786465 PQR786441:PQR786465 PGV786441:PGV786465 OWZ786441:OWZ786465 OND786441:OND786465 ODH786441:ODH786465 NTL786441:NTL786465 NJP786441:NJP786465 MZT786441:MZT786465 MPX786441:MPX786465 MGB786441:MGB786465 LWF786441:LWF786465 LMJ786441:LMJ786465 LCN786441:LCN786465 KSR786441:KSR786465 KIV786441:KIV786465 JYZ786441:JYZ786465 JPD786441:JPD786465 JFH786441:JFH786465 IVL786441:IVL786465 ILP786441:ILP786465 IBT786441:IBT786465 HRX786441:HRX786465 HIB786441:HIB786465 GYF786441:GYF786465 GOJ786441:GOJ786465 GEN786441:GEN786465 FUR786441:FUR786465 FKV786441:FKV786465 FAZ786441:FAZ786465 ERD786441:ERD786465 EHH786441:EHH786465 DXL786441:DXL786465 DNP786441:DNP786465 DDT786441:DDT786465 CTX786441:CTX786465 CKB786441:CKB786465 CAF786441:CAF786465 BQJ786441:BQJ786465 BGN786441:BGN786465 AWR786441:AWR786465 AMV786441:AMV786465 ACZ786441:ACZ786465 TD786441:TD786465 JH786441:JH786465 G786441:J786465 WVT720905:WVT720929 WLX720905:WLX720929 WCB720905:WCB720929 VSF720905:VSF720929 VIJ720905:VIJ720929 UYN720905:UYN720929 UOR720905:UOR720929 UEV720905:UEV720929 TUZ720905:TUZ720929 TLD720905:TLD720929 TBH720905:TBH720929 SRL720905:SRL720929 SHP720905:SHP720929 RXT720905:RXT720929 RNX720905:RNX720929 REB720905:REB720929 QUF720905:QUF720929 QKJ720905:QKJ720929 QAN720905:QAN720929 PQR720905:PQR720929 PGV720905:PGV720929 OWZ720905:OWZ720929 OND720905:OND720929 ODH720905:ODH720929 NTL720905:NTL720929 NJP720905:NJP720929 MZT720905:MZT720929 MPX720905:MPX720929 MGB720905:MGB720929 LWF720905:LWF720929 LMJ720905:LMJ720929 LCN720905:LCN720929 KSR720905:KSR720929 KIV720905:KIV720929 JYZ720905:JYZ720929 JPD720905:JPD720929 JFH720905:JFH720929 IVL720905:IVL720929 ILP720905:ILP720929 IBT720905:IBT720929 HRX720905:HRX720929 HIB720905:HIB720929 GYF720905:GYF720929 GOJ720905:GOJ720929 GEN720905:GEN720929 FUR720905:FUR720929 FKV720905:FKV720929 FAZ720905:FAZ720929 ERD720905:ERD720929 EHH720905:EHH720929 DXL720905:DXL720929 DNP720905:DNP720929 DDT720905:DDT720929 CTX720905:CTX720929 CKB720905:CKB720929 CAF720905:CAF720929 BQJ720905:BQJ720929 BGN720905:BGN720929 AWR720905:AWR720929 AMV720905:AMV720929 ACZ720905:ACZ720929 TD720905:TD720929 JH720905:JH720929 G720905:J720929 WVT655369:WVT655393 WLX655369:WLX655393 WCB655369:WCB655393 VSF655369:VSF655393 VIJ655369:VIJ655393 UYN655369:UYN655393 UOR655369:UOR655393 UEV655369:UEV655393 TUZ655369:TUZ655393 TLD655369:TLD655393 TBH655369:TBH655393 SRL655369:SRL655393 SHP655369:SHP655393 RXT655369:RXT655393 RNX655369:RNX655393 REB655369:REB655393 QUF655369:QUF655393 QKJ655369:QKJ655393 QAN655369:QAN655393 PQR655369:PQR655393 PGV655369:PGV655393 OWZ655369:OWZ655393 OND655369:OND655393 ODH655369:ODH655393 NTL655369:NTL655393 NJP655369:NJP655393 MZT655369:MZT655393 MPX655369:MPX655393 MGB655369:MGB655393 LWF655369:LWF655393 LMJ655369:LMJ655393 LCN655369:LCN655393 KSR655369:KSR655393 KIV655369:KIV655393 JYZ655369:JYZ655393 JPD655369:JPD655393 JFH655369:JFH655393 IVL655369:IVL655393 ILP655369:ILP655393 IBT655369:IBT655393 HRX655369:HRX655393 HIB655369:HIB655393 GYF655369:GYF655393 GOJ655369:GOJ655393 GEN655369:GEN655393 FUR655369:FUR655393 FKV655369:FKV655393 FAZ655369:FAZ655393 ERD655369:ERD655393 EHH655369:EHH655393 DXL655369:DXL655393 DNP655369:DNP655393 DDT655369:DDT655393 CTX655369:CTX655393 CKB655369:CKB655393 CAF655369:CAF655393 BQJ655369:BQJ655393 BGN655369:BGN655393 AWR655369:AWR655393 AMV655369:AMV655393 ACZ655369:ACZ655393 TD655369:TD655393 JH655369:JH655393 G655369:J655393 WVT589833:WVT589857 WLX589833:WLX589857 WCB589833:WCB589857 VSF589833:VSF589857 VIJ589833:VIJ589857 UYN589833:UYN589857 UOR589833:UOR589857 UEV589833:UEV589857 TUZ589833:TUZ589857 TLD589833:TLD589857 TBH589833:TBH589857 SRL589833:SRL589857 SHP589833:SHP589857 RXT589833:RXT589857 RNX589833:RNX589857 REB589833:REB589857 QUF589833:QUF589857 QKJ589833:QKJ589857 QAN589833:QAN589857 PQR589833:PQR589857 PGV589833:PGV589857 OWZ589833:OWZ589857 OND589833:OND589857 ODH589833:ODH589857 NTL589833:NTL589857 NJP589833:NJP589857 MZT589833:MZT589857 MPX589833:MPX589857 MGB589833:MGB589857 LWF589833:LWF589857 LMJ589833:LMJ589857 LCN589833:LCN589857 KSR589833:KSR589857 KIV589833:KIV589857 JYZ589833:JYZ589857 JPD589833:JPD589857 JFH589833:JFH589857 IVL589833:IVL589857 ILP589833:ILP589857 IBT589833:IBT589857 HRX589833:HRX589857 HIB589833:HIB589857 GYF589833:GYF589857 GOJ589833:GOJ589857 GEN589833:GEN589857 FUR589833:FUR589857 FKV589833:FKV589857 FAZ589833:FAZ589857 ERD589833:ERD589857 EHH589833:EHH589857 DXL589833:DXL589857 DNP589833:DNP589857 DDT589833:DDT589857 CTX589833:CTX589857 CKB589833:CKB589857 CAF589833:CAF589857 BQJ589833:BQJ589857 BGN589833:BGN589857 AWR589833:AWR589857 AMV589833:AMV589857 ACZ589833:ACZ589857 TD589833:TD589857 JH589833:JH589857 G589833:J589857 WVT524297:WVT524321 WLX524297:WLX524321 WCB524297:WCB524321 VSF524297:VSF524321 VIJ524297:VIJ524321 UYN524297:UYN524321 UOR524297:UOR524321 UEV524297:UEV524321 TUZ524297:TUZ524321 TLD524297:TLD524321 TBH524297:TBH524321 SRL524297:SRL524321 SHP524297:SHP524321 RXT524297:RXT524321 RNX524297:RNX524321 REB524297:REB524321 QUF524297:QUF524321 QKJ524297:QKJ524321 QAN524297:QAN524321 PQR524297:PQR524321 PGV524297:PGV524321 OWZ524297:OWZ524321 OND524297:OND524321 ODH524297:ODH524321 NTL524297:NTL524321 NJP524297:NJP524321 MZT524297:MZT524321 MPX524297:MPX524321 MGB524297:MGB524321 LWF524297:LWF524321 LMJ524297:LMJ524321 LCN524297:LCN524321 KSR524297:KSR524321 KIV524297:KIV524321 JYZ524297:JYZ524321 JPD524297:JPD524321 JFH524297:JFH524321 IVL524297:IVL524321 ILP524297:ILP524321 IBT524297:IBT524321 HRX524297:HRX524321 HIB524297:HIB524321 GYF524297:GYF524321 GOJ524297:GOJ524321 GEN524297:GEN524321 FUR524297:FUR524321 FKV524297:FKV524321 FAZ524297:FAZ524321 ERD524297:ERD524321 EHH524297:EHH524321 DXL524297:DXL524321 DNP524297:DNP524321 DDT524297:DDT524321 CTX524297:CTX524321 CKB524297:CKB524321 CAF524297:CAF524321 BQJ524297:BQJ524321 BGN524297:BGN524321 AWR524297:AWR524321 AMV524297:AMV524321 ACZ524297:ACZ524321 TD524297:TD524321 JH524297:JH524321 G524297:J524321 WVT458761:WVT458785 WLX458761:WLX458785 WCB458761:WCB458785 VSF458761:VSF458785 VIJ458761:VIJ458785 UYN458761:UYN458785 UOR458761:UOR458785 UEV458761:UEV458785 TUZ458761:TUZ458785 TLD458761:TLD458785 TBH458761:TBH458785 SRL458761:SRL458785 SHP458761:SHP458785 RXT458761:RXT458785 RNX458761:RNX458785 REB458761:REB458785 QUF458761:QUF458785 QKJ458761:QKJ458785 QAN458761:QAN458785 PQR458761:PQR458785 PGV458761:PGV458785 OWZ458761:OWZ458785 OND458761:OND458785 ODH458761:ODH458785 NTL458761:NTL458785 NJP458761:NJP458785 MZT458761:MZT458785 MPX458761:MPX458785 MGB458761:MGB458785 LWF458761:LWF458785 LMJ458761:LMJ458785 LCN458761:LCN458785 KSR458761:KSR458785 KIV458761:KIV458785 JYZ458761:JYZ458785 JPD458761:JPD458785 JFH458761:JFH458785 IVL458761:IVL458785 ILP458761:ILP458785 IBT458761:IBT458785 HRX458761:HRX458785 HIB458761:HIB458785 GYF458761:GYF458785 GOJ458761:GOJ458785 GEN458761:GEN458785 FUR458761:FUR458785 FKV458761:FKV458785 FAZ458761:FAZ458785 ERD458761:ERD458785 EHH458761:EHH458785 DXL458761:DXL458785 DNP458761:DNP458785 DDT458761:DDT458785 CTX458761:CTX458785 CKB458761:CKB458785 CAF458761:CAF458785 BQJ458761:BQJ458785 BGN458761:BGN458785 AWR458761:AWR458785 AMV458761:AMV458785 ACZ458761:ACZ458785 TD458761:TD458785 JH458761:JH458785 G458761:J458785 WVT393225:WVT393249 WLX393225:WLX393249 WCB393225:WCB393249 VSF393225:VSF393249 VIJ393225:VIJ393249 UYN393225:UYN393249 UOR393225:UOR393249 UEV393225:UEV393249 TUZ393225:TUZ393249 TLD393225:TLD393249 TBH393225:TBH393249 SRL393225:SRL393249 SHP393225:SHP393249 RXT393225:RXT393249 RNX393225:RNX393249 REB393225:REB393249 QUF393225:QUF393249 QKJ393225:QKJ393249 QAN393225:QAN393249 PQR393225:PQR393249 PGV393225:PGV393249 OWZ393225:OWZ393249 OND393225:OND393249 ODH393225:ODH393249 NTL393225:NTL393249 NJP393225:NJP393249 MZT393225:MZT393249 MPX393225:MPX393249 MGB393225:MGB393249 LWF393225:LWF393249 LMJ393225:LMJ393249 LCN393225:LCN393249 KSR393225:KSR393249 KIV393225:KIV393249 JYZ393225:JYZ393249 JPD393225:JPD393249 JFH393225:JFH393249 IVL393225:IVL393249 ILP393225:ILP393249 IBT393225:IBT393249 HRX393225:HRX393249 HIB393225:HIB393249 GYF393225:GYF393249 GOJ393225:GOJ393249 GEN393225:GEN393249 FUR393225:FUR393249 FKV393225:FKV393249 FAZ393225:FAZ393249 ERD393225:ERD393249 EHH393225:EHH393249 DXL393225:DXL393249 DNP393225:DNP393249 DDT393225:DDT393249 CTX393225:CTX393249 CKB393225:CKB393249 CAF393225:CAF393249 BQJ393225:BQJ393249 BGN393225:BGN393249 AWR393225:AWR393249 AMV393225:AMV393249 ACZ393225:ACZ393249 TD393225:TD393249 JH393225:JH393249 G393225:J393249 WVT327689:WVT327713 WLX327689:WLX327713 WCB327689:WCB327713 VSF327689:VSF327713 VIJ327689:VIJ327713 UYN327689:UYN327713 UOR327689:UOR327713 UEV327689:UEV327713 TUZ327689:TUZ327713 TLD327689:TLD327713 TBH327689:TBH327713 SRL327689:SRL327713 SHP327689:SHP327713 RXT327689:RXT327713 RNX327689:RNX327713 REB327689:REB327713 QUF327689:QUF327713 QKJ327689:QKJ327713 QAN327689:QAN327713 PQR327689:PQR327713 PGV327689:PGV327713 OWZ327689:OWZ327713 OND327689:OND327713 ODH327689:ODH327713 NTL327689:NTL327713 NJP327689:NJP327713 MZT327689:MZT327713 MPX327689:MPX327713 MGB327689:MGB327713 LWF327689:LWF327713 LMJ327689:LMJ327713 LCN327689:LCN327713 KSR327689:KSR327713 KIV327689:KIV327713 JYZ327689:JYZ327713 JPD327689:JPD327713 JFH327689:JFH327713 IVL327689:IVL327713 ILP327689:ILP327713 IBT327689:IBT327713 HRX327689:HRX327713 HIB327689:HIB327713 GYF327689:GYF327713 GOJ327689:GOJ327713 GEN327689:GEN327713 FUR327689:FUR327713 FKV327689:FKV327713 FAZ327689:FAZ327713 ERD327689:ERD327713 EHH327689:EHH327713 DXL327689:DXL327713 DNP327689:DNP327713 DDT327689:DDT327713 CTX327689:CTX327713 CKB327689:CKB327713 CAF327689:CAF327713 BQJ327689:BQJ327713 BGN327689:BGN327713 AWR327689:AWR327713 AMV327689:AMV327713 ACZ327689:ACZ327713 TD327689:TD327713 JH327689:JH327713 G327689:J327713 WVT262153:WVT262177 WLX262153:WLX262177 WCB262153:WCB262177 VSF262153:VSF262177 VIJ262153:VIJ262177 UYN262153:UYN262177 UOR262153:UOR262177 UEV262153:UEV262177 TUZ262153:TUZ262177 TLD262153:TLD262177 TBH262153:TBH262177 SRL262153:SRL262177 SHP262153:SHP262177 RXT262153:RXT262177 RNX262153:RNX262177 REB262153:REB262177 QUF262153:QUF262177 QKJ262153:QKJ262177 QAN262153:QAN262177 PQR262153:PQR262177 PGV262153:PGV262177 OWZ262153:OWZ262177 OND262153:OND262177 ODH262153:ODH262177 NTL262153:NTL262177 NJP262153:NJP262177 MZT262153:MZT262177 MPX262153:MPX262177 MGB262153:MGB262177 LWF262153:LWF262177 LMJ262153:LMJ262177 LCN262153:LCN262177 KSR262153:KSR262177 KIV262153:KIV262177 JYZ262153:JYZ262177 JPD262153:JPD262177 JFH262153:JFH262177 IVL262153:IVL262177 ILP262153:ILP262177 IBT262153:IBT262177 HRX262153:HRX262177 HIB262153:HIB262177 GYF262153:GYF262177 GOJ262153:GOJ262177 GEN262153:GEN262177 FUR262153:FUR262177 FKV262153:FKV262177 FAZ262153:FAZ262177 ERD262153:ERD262177 EHH262153:EHH262177 DXL262153:DXL262177 DNP262153:DNP262177 DDT262153:DDT262177 CTX262153:CTX262177 CKB262153:CKB262177 CAF262153:CAF262177 BQJ262153:BQJ262177 BGN262153:BGN262177 AWR262153:AWR262177 AMV262153:AMV262177 ACZ262153:ACZ262177 TD262153:TD262177 JH262153:JH262177 G262153:J262177 WVT196617:WVT196641 WLX196617:WLX196641 WCB196617:WCB196641 VSF196617:VSF196641 VIJ196617:VIJ196641 UYN196617:UYN196641 UOR196617:UOR196641 UEV196617:UEV196641 TUZ196617:TUZ196641 TLD196617:TLD196641 TBH196617:TBH196641 SRL196617:SRL196641 SHP196617:SHP196641 RXT196617:RXT196641 RNX196617:RNX196641 REB196617:REB196641 QUF196617:QUF196641 QKJ196617:QKJ196641 QAN196617:QAN196641 PQR196617:PQR196641 PGV196617:PGV196641 OWZ196617:OWZ196641 OND196617:OND196641 ODH196617:ODH196641 NTL196617:NTL196641 NJP196617:NJP196641 MZT196617:MZT196641 MPX196617:MPX196641 MGB196617:MGB196641 LWF196617:LWF196641 LMJ196617:LMJ196641 LCN196617:LCN196641 KSR196617:KSR196641 KIV196617:KIV196641 JYZ196617:JYZ196641 JPD196617:JPD196641 JFH196617:JFH196641 IVL196617:IVL196641 ILP196617:ILP196641 IBT196617:IBT196641 HRX196617:HRX196641 HIB196617:HIB196641 GYF196617:GYF196641 GOJ196617:GOJ196641 GEN196617:GEN196641 FUR196617:FUR196641 FKV196617:FKV196641 FAZ196617:FAZ196641 ERD196617:ERD196641 EHH196617:EHH196641 DXL196617:DXL196641 DNP196617:DNP196641 DDT196617:DDT196641 CTX196617:CTX196641 CKB196617:CKB196641 CAF196617:CAF196641 BQJ196617:BQJ196641 BGN196617:BGN196641 AWR196617:AWR196641 AMV196617:AMV196641 ACZ196617:ACZ196641 TD196617:TD196641 JH196617:JH196641 G196617:J196641 WVT131081:WVT131105 WLX131081:WLX131105 WCB131081:WCB131105 VSF131081:VSF131105 VIJ131081:VIJ131105 UYN131081:UYN131105 UOR131081:UOR131105 UEV131081:UEV131105 TUZ131081:TUZ131105 TLD131081:TLD131105 TBH131081:TBH131105 SRL131081:SRL131105 SHP131081:SHP131105 RXT131081:RXT131105 RNX131081:RNX131105 REB131081:REB131105 QUF131081:QUF131105 QKJ131081:QKJ131105 QAN131081:QAN131105 PQR131081:PQR131105 PGV131081:PGV131105 OWZ131081:OWZ131105 OND131081:OND131105 ODH131081:ODH131105 NTL131081:NTL131105 NJP131081:NJP131105 MZT131081:MZT131105 MPX131081:MPX131105 MGB131081:MGB131105 LWF131081:LWF131105 LMJ131081:LMJ131105 LCN131081:LCN131105 KSR131081:KSR131105 KIV131081:KIV131105 JYZ131081:JYZ131105 JPD131081:JPD131105 JFH131081:JFH131105 IVL131081:IVL131105 ILP131081:ILP131105 IBT131081:IBT131105 HRX131081:HRX131105 HIB131081:HIB131105 GYF131081:GYF131105 GOJ131081:GOJ131105 GEN131081:GEN131105 FUR131081:FUR131105 FKV131081:FKV131105 FAZ131081:FAZ131105 ERD131081:ERD131105 EHH131081:EHH131105 DXL131081:DXL131105 DNP131081:DNP131105 DDT131081:DDT131105 CTX131081:CTX131105 CKB131081:CKB131105 CAF131081:CAF131105 BQJ131081:BQJ131105 BGN131081:BGN131105 AWR131081:AWR131105 AMV131081:AMV131105 ACZ131081:ACZ131105 TD131081:TD131105 JH131081:JH131105 G131081:J131105 WVT65545:WVT65569 WLX65545:WLX65569 WCB65545:WCB65569 VSF65545:VSF65569 VIJ65545:VIJ65569 UYN65545:UYN65569 UOR65545:UOR65569 UEV65545:UEV65569 TUZ65545:TUZ65569 TLD65545:TLD65569 TBH65545:TBH65569 SRL65545:SRL65569 SHP65545:SHP65569 RXT65545:RXT65569 RNX65545:RNX65569 REB65545:REB65569 QUF65545:QUF65569 QKJ65545:QKJ65569 QAN65545:QAN65569 PQR65545:PQR65569 PGV65545:PGV65569 OWZ65545:OWZ65569 OND65545:OND65569 ODH65545:ODH65569 NTL65545:NTL65569 NJP65545:NJP65569 MZT65545:MZT65569 MPX65545:MPX65569 MGB65545:MGB65569 LWF65545:LWF65569 LMJ65545:LMJ65569 LCN65545:LCN65569 KSR65545:KSR65569 KIV65545:KIV65569 JYZ65545:JYZ65569 JPD65545:JPD65569 JFH65545:JFH65569 IVL65545:IVL65569 ILP65545:ILP65569 IBT65545:IBT65569 HRX65545:HRX65569 HIB65545:HIB65569 GYF65545:GYF65569 GOJ65545:GOJ65569 GEN65545:GEN65569 FUR65545:FUR65569 FKV65545:FKV65569 FAZ65545:FAZ65569 ERD65545:ERD65569 EHH65545:EHH65569 DXL65545:DXL65569 DNP65545:DNP65569 DDT65545:DDT65569 CTX65545:CTX65569 CKB65545:CKB65569 CAF65545:CAF65569 BQJ65545:BQJ65569 BGN65545:BGN65569 AWR65545:AWR65569 AMV65545:AMV65569 ACZ65545:ACZ65569 TD65545:TD65569 JH65545:JH65569 G65545:J65569 WVS9:WVS33 WLW9:WLW33 WCA9:WCA33 VSE9:VSE33 VII9:VII33 UYM9:UYM33 UOQ9:UOQ33 UEU9:UEU33 TUY9:TUY33 TLC9:TLC33 TBG9:TBG33 SRK9:SRK33 SHO9:SHO33 RXS9:RXS33 RNW9:RNW33 REA9:REA33 QUE9:QUE33 QKI9:QKI33 QAM9:QAM33 PQQ9:PQQ33 PGU9:PGU33 OWY9:OWY33 ONC9:ONC33 ODG9:ODG33 NTK9:NTK33 NJO9:NJO33 MZS9:MZS33 MPW9:MPW33 MGA9:MGA33 LWE9:LWE33 LMI9:LMI33 LCM9:LCM33 KSQ9:KSQ33 KIU9:KIU33 JYY9:JYY33 JPC9:JPC33 JFG9:JFG33 IVK9:IVK33 ILO9:ILO33 IBS9:IBS33 HRW9:HRW33 HIA9:HIA33 GYE9:GYE33 GOI9:GOI33 GEM9:GEM33 FUQ9:FUQ33 FKU9:FKU33 FAY9:FAY33 ERC9:ERC33 EHG9:EHG33 DXK9:DXK33 DNO9:DNO33 DDS9:DDS33 CTW9:CTW33 CKA9:CKA33 CAE9:CAE33 BQI9:BQI33 BGM9:BGM33 AWQ9:AWQ33 AMU9:AMU33 ACY9:ACY33 TC9:TC33 JG9:JG33 WVT983049:WVT983073 WVR983049:WVR983073 WLV983049:WLV983073 WBZ983049:WBZ983073 VSD983049:VSD983073 VIH983049:VIH983073 UYL983049:UYL983073 UOP983049:UOP983073 UET983049:UET983073 TUX983049:TUX983073 TLB983049:TLB983073 TBF983049:TBF983073 SRJ983049:SRJ983073 SHN983049:SHN983073 RXR983049:RXR983073 RNV983049:RNV983073 RDZ983049:RDZ983073 QUD983049:QUD983073 QKH983049:QKH983073 QAL983049:QAL983073 PQP983049:PQP983073 PGT983049:PGT983073 OWX983049:OWX983073 ONB983049:ONB983073 ODF983049:ODF983073 NTJ983049:NTJ983073 NJN983049:NJN983073 MZR983049:MZR983073 MPV983049:MPV983073 MFZ983049:MFZ983073 LWD983049:LWD983073 LMH983049:LMH983073 LCL983049:LCL983073 KSP983049:KSP983073 KIT983049:KIT983073 JYX983049:JYX983073 JPB983049:JPB983073 JFF983049:JFF983073 IVJ983049:IVJ983073 ILN983049:ILN983073 IBR983049:IBR983073 HRV983049:HRV983073 HHZ983049:HHZ983073 GYD983049:GYD983073 GOH983049:GOH983073 GEL983049:GEL983073 FUP983049:FUP983073 FKT983049:FKT983073 FAX983049:FAX983073 ERB983049:ERB983073 EHF983049:EHF983073 DXJ983049:DXJ983073 DNN983049:DNN983073 DDR983049:DDR983073 CTV983049:CTV983073 CJZ983049:CJZ983073 CAD983049:CAD983073 BQH983049:BQH983073 BGL983049:BGL983073 AWP983049:AWP983073 AMT983049:AMT983073 ACX983049:ACX983073 TB983049:TB983073 JF983049:JF983073 WVR917513:WVR917537 WLV917513:WLV917537 WBZ917513:WBZ917537 VSD917513:VSD917537 VIH917513:VIH917537 UYL917513:UYL917537 UOP917513:UOP917537 UET917513:UET917537 TUX917513:TUX917537 TLB917513:TLB917537 TBF917513:TBF917537 SRJ917513:SRJ917537 SHN917513:SHN917537 RXR917513:RXR917537 RNV917513:RNV917537 RDZ917513:RDZ917537 QUD917513:QUD917537 QKH917513:QKH917537 QAL917513:QAL917537 PQP917513:PQP917537 PGT917513:PGT917537 OWX917513:OWX917537 ONB917513:ONB917537 ODF917513:ODF917537 NTJ917513:NTJ917537 NJN917513:NJN917537 MZR917513:MZR917537 MPV917513:MPV917537 MFZ917513:MFZ917537 LWD917513:LWD917537 LMH917513:LMH917537 LCL917513:LCL917537 KSP917513:KSP917537 KIT917513:KIT917537 JYX917513:JYX917537 JPB917513:JPB917537 JFF917513:JFF917537 IVJ917513:IVJ917537 ILN917513:ILN917537 IBR917513:IBR917537 HRV917513:HRV917537 HHZ917513:HHZ917537 GYD917513:GYD917537 GOH917513:GOH917537 GEL917513:GEL917537 FUP917513:FUP917537 FKT917513:FKT917537 FAX917513:FAX917537 ERB917513:ERB917537 EHF917513:EHF917537 DXJ917513:DXJ917537 DNN917513:DNN917537 DDR917513:DDR917537 CTV917513:CTV917537 CJZ917513:CJZ917537 CAD917513:CAD917537 BQH917513:BQH917537 BGL917513:BGL917537 AWP917513:AWP917537 AMT917513:AMT917537 ACX917513:ACX917537 TB917513:TB917537 JF917513:JF917537 WVR851977:WVR852001 WLV851977:WLV852001 WBZ851977:WBZ852001 VSD851977:VSD852001 VIH851977:VIH852001 UYL851977:UYL852001 UOP851977:UOP852001 UET851977:UET852001 TUX851977:TUX852001 TLB851977:TLB852001 TBF851977:TBF852001 SRJ851977:SRJ852001 SHN851977:SHN852001 RXR851977:RXR852001 RNV851977:RNV852001 RDZ851977:RDZ852001 QUD851977:QUD852001 QKH851977:QKH852001 QAL851977:QAL852001 PQP851977:PQP852001 PGT851977:PGT852001 OWX851977:OWX852001 ONB851977:ONB852001 ODF851977:ODF852001 NTJ851977:NTJ852001 NJN851977:NJN852001 MZR851977:MZR852001 MPV851977:MPV852001 MFZ851977:MFZ852001 LWD851977:LWD852001 LMH851977:LMH852001 LCL851977:LCL852001 KSP851977:KSP852001 KIT851977:KIT852001 JYX851977:JYX852001 JPB851977:JPB852001 JFF851977:JFF852001 IVJ851977:IVJ852001 ILN851977:ILN852001 IBR851977:IBR852001 HRV851977:HRV852001 HHZ851977:HHZ852001 GYD851977:GYD852001 GOH851977:GOH852001 GEL851977:GEL852001 FUP851977:FUP852001 FKT851977:FKT852001 FAX851977:FAX852001 ERB851977:ERB852001 EHF851977:EHF852001 DXJ851977:DXJ852001 DNN851977:DNN852001 DDR851977:DDR852001 CTV851977:CTV852001 CJZ851977:CJZ852001 CAD851977:CAD852001 BQH851977:BQH852001 BGL851977:BGL852001 AWP851977:AWP852001 AMT851977:AMT852001 ACX851977:ACX852001 TB851977:TB852001 JF851977:JF852001 WVR786441:WVR786465 WLV786441:WLV786465 WBZ786441:WBZ786465 VSD786441:VSD786465 VIH786441:VIH786465 UYL786441:UYL786465 UOP786441:UOP786465 UET786441:UET786465 TUX786441:TUX786465 TLB786441:TLB786465 TBF786441:TBF786465 SRJ786441:SRJ786465 SHN786441:SHN786465 RXR786441:RXR786465 RNV786441:RNV786465 RDZ786441:RDZ786465 QUD786441:QUD786465 QKH786441:QKH786465 QAL786441:QAL786465 PQP786441:PQP786465 PGT786441:PGT786465 OWX786441:OWX786465 ONB786441:ONB786465 ODF786441:ODF786465 NTJ786441:NTJ786465 NJN786441:NJN786465 MZR786441:MZR786465 MPV786441:MPV786465 MFZ786441:MFZ786465 LWD786441:LWD786465 LMH786441:LMH786465 LCL786441:LCL786465 KSP786441:KSP786465 KIT786441:KIT786465 JYX786441:JYX786465 JPB786441:JPB786465 JFF786441:JFF786465 IVJ786441:IVJ786465 ILN786441:ILN786465 IBR786441:IBR786465 HRV786441:HRV786465 HHZ786441:HHZ786465 GYD786441:GYD786465 GOH786441:GOH786465 GEL786441:GEL786465 FUP786441:FUP786465 FKT786441:FKT786465 FAX786441:FAX786465 ERB786441:ERB786465 EHF786441:EHF786465 DXJ786441:DXJ786465 DNN786441:DNN786465 DDR786441:DDR786465 CTV786441:CTV786465 CJZ786441:CJZ786465 CAD786441:CAD786465 BQH786441:BQH786465 BGL786441:BGL786465 AWP786441:AWP786465 AMT786441:AMT786465 ACX786441:ACX786465 TB786441:TB786465 JF786441:JF786465 WVR720905:WVR720929 WLV720905:WLV720929 WBZ720905:WBZ720929 VSD720905:VSD720929 VIH720905:VIH720929 UYL720905:UYL720929 UOP720905:UOP720929 UET720905:UET720929 TUX720905:TUX720929 TLB720905:TLB720929 TBF720905:TBF720929 SRJ720905:SRJ720929 SHN720905:SHN720929 RXR720905:RXR720929 RNV720905:RNV720929 RDZ720905:RDZ720929 QUD720905:QUD720929 QKH720905:QKH720929 QAL720905:QAL720929 PQP720905:PQP720929 PGT720905:PGT720929 OWX720905:OWX720929 ONB720905:ONB720929 ODF720905:ODF720929 NTJ720905:NTJ720929 NJN720905:NJN720929 MZR720905:MZR720929 MPV720905:MPV720929 MFZ720905:MFZ720929 LWD720905:LWD720929 LMH720905:LMH720929 LCL720905:LCL720929 KSP720905:KSP720929 KIT720905:KIT720929 JYX720905:JYX720929 JPB720905:JPB720929 JFF720905:JFF720929 IVJ720905:IVJ720929 ILN720905:ILN720929 IBR720905:IBR720929 HRV720905:HRV720929 HHZ720905:HHZ720929 GYD720905:GYD720929 GOH720905:GOH720929 GEL720905:GEL720929 FUP720905:FUP720929 FKT720905:FKT720929 FAX720905:FAX720929 ERB720905:ERB720929 EHF720905:EHF720929 DXJ720905:DXJ720929 DNN720905:DNN720929 DDR720905:DDR720929 CTV720905:CTV720929 CJZ720905:CJZ720929 CAD720905:CAD720929 BQH720905:BQH720929 BGL720905:BGL720929 AWP720905:AWP720929 AMT720905:AMT720929 ACX720905:ACX720929 TB720905:TB720929 JF720905:JF720929 WVR655369:WVR655393 WLV655369:WLV655393 WBZ655369:WBZ655393 VSD655369:VSD655393 VIH655369:VIH655393 UYL655369:UYL655393 UOP655369:UOP655393 UET655369:UET655393 TUX655369:TUX655393 TLB655369:TLB655393 TBF655369:TBF655393 SRJ655369:SRJ655393 SHN655369:SHN655393 RXR655369:RXR655393 RNV655369:RNV655393 RDZ655369:RDZ655393 QUD655369:QUD655393 QKH655369:QKH655393 QAL655369:QAL655393 PQP655369:PQP655393 PGT655369:PGT655393 OWX655369:OWX655393 ONB655369:ONB655393 ODF655369:ODF655393 NTJ655369:NTJ655393 NJN655369:NJN655393 MZR655369:MZR655393 MPV655369:MPV655393 MFZ655369:MFZ655393 LWD655369:LWD655393 LMH655369:LMH655393 LCL655369:LCL655393 KSP655369:KSP655393 KIT655369:KIT655393 JYX655369:JYX655393 JPB655369:JPB655393 JFF655369:JFF655393 IVJ655369:IVJ655393 ILN655369:ILN655393 IBR655369:IBR655393 HRV655369:HRV655393 HHZ655369:HHZ655393 GYD655369:GYD655393 GOH655369:GOH655393 GEL655369:GEL655393 FUP655369:FUP655393 FKT655369:FKT655393 FAX655369:FAX655393 ERB655369:ERB655393 EHF655369:EHF655393 DXJ655369:DXJ655393 DNN655369:DNN655393 DDR655369:DDR655393 CTV655369:CTV655393 CJZ655369:CJZ655393 CAD655369:CAD655393 BQH655369:BQH655393 BGL655369:BGL655393 AWP655369:AWP655393 AMT655369:AMT655393 ACX655369:ACX655393 TB655369:TB655393 JF655369:JF655393 WVR589833:WVR589857 WLV589833:WLV589857 WBZ589833:WBZ589857 VSD589833:VSD589857 VIH589833:VIH589857 UYL589833:UYL589857 UOP589833:UOP589857 UET589833:UET589857 TUX589833:TUX589857 TLB589833:TLB589857 TBF589833:TBF589857 SRJ589833:SRJ589857 SHN589833:SHN589857 RXR589833:RXR589857 RNV589833:RNV589857 RDZ589833:RDZ589857 QUD589833:QUD589857 QKH589833:QKH589857 QAL589833:QAL589857 PQP589833:PQP589857 PGT589833:PGT589857 OWX589833:OWX589857 ONB589833:ONB589857 ODF589833:ODF589857 NTJ589833:NTJ589857 NJN589833:NJN589857 MZR589833:MZR589857 MPV589833:MPV589857 MFZ589833:MFZ589857 LWD589833:LWD589857 LMH589833:LMH589857 LCL589833:LCL589857 KSP589833:KSP589857 KIT589833:KIT589857 JYX589833:JYX589857 JPB589833:JPB589857 JFF589833:JFF589857 IVJ589833:IVJ589857 ILN589833:ILN589857 IBR589833:IBR589857 HRV589833:HRV589857 HHZ589833:HHZ589857 GYD589833:GYD589857 GOH589833:GOH589857 GEL589833:GEL589857 FUP589833:FUP589857 FKT589833:FKT589857 FAX589833:FAX589857 ERB589833:ERB589857 EHF589833:EHF589857 DXJ589833:DXJ589857 DNN589833:DNN589857 DDR589833:DDR589857 CTV589833:CTV589857 CJZ589833:CJZ589857 CAD589833:CAD589857 BQH589833:BQH589857 BGL589833:BGL589857 AWP589833:AWP589857 AMT589833:AMT589857 ACX589833:ACX589857 TB589833:TB589857 JF589833:JF589857 WVR524297:WVR524321 WLV524297:WLV524321 WBZ524297:WBZ524321 VSD524297:VSD524321 VIH524297:VIH524321 UYL524297:UYL524321 UOP524297:UOP524321 UET524297:UET524321 TUX524297:TUX524321 TLB524297:TLB524321 TBF524297:TBF524321 SRJ524297:SRJ524321 SHN524297:SHN524321 RXR524297:RXR524321 RNV524297:RNV524321 RDZ524297:RDZ524321 QUD524297:QUD524321 QKH524297:QKH524321 QAL524297:QAL524321 PQP524297:PQP524321 PGT524297:PGT524321 OWX524297:OWX524321 ONB524297:ONB524321 ODF524297:ODF524321 NTJ524297:NTJ524321 NJN524297:NJN524321 MZR524297:MZR524321 MPV524297:MPV524321 MFZ524297:MFZ524321 LWD524297:LWD524321 LMH524297:LMH524321 LCL524297:LCL524321 KSP524297:KSP524321 KIT524297:KIT524321 JYX524297:JYX524321 JPB524297:JPB524321 JFF524297:JFF524321 IVJ524297:IVJ524321 ILN524297:ILN524321 IBR524297:IBR524321 HRV524297:HRV524321 HHZ524297:HHZ524321 GYD524297:GYD524321 GOH524297:GOH524321 GEL524297:GEL524321 FUP524297:FUP524321 FKT524297:FKT524321 FAX524297:FAX524321 ERB524297:ERB524321 EHF524297:EHF524321 DXJ524297:DXJ524321 DNN524297:DNN524321 DDR524297:DDR524321 CTV524297:CTV524321 CJZ524297:CJZ524321 CAD524297:CAD524321 BQH524297:BQH524321 BGL524297:BGL524321 AWP524297:AWP524321 AMT524297:AMT524321 ACX524297:ACX524321 TB524297:TB524321 JF524297:JF524321 WVR458761:WVR458785 WLV458761:WLV458785 WBZ458761:WBZ458785 VSD458761:VSD458785 VIH458761:VIH458785 UYL458761:UYL458785 UOP458761:UOP458785 UET458761:UET458785 TUX458761:TUX458785 TLB458761:TLB458785 TBF458761:TBF458785 SRJ458761:SRJ458785 SHN458761:SHN458785 RXR458761:RXR458785 RNV458761:RNV458785 RDZ458761:RDZ458785 QUD458761:QUD458785 QKH458761:QKH458785 QAL458761:QAL458785 PQP458761:PQP458785 PGT458761:PGT458785 OWX458761:OWX458785 ONB458761:ONB458785 ODF458761:ODF458785 NTJ458761:NTJ458785 NJN458761:NJN458785 MZR458761:MZR458785 MPV458761:MPV458785 MFZ458761:MFZ458785 LWD458761:LWD458785 LMH458761:LMH458785 LCL458761:LCL458785 KSP458761:KSP458785 KIT458761:KIT458785 JYX458761:JYX458785 JPB458761:JPB458785 JFF458761:JFF458785 IVJ458761:IVJ458785 ILN458761:ILN458785 IBR458761:IBR458785 HRV458761:HRV458785 HHZ458761:HHZ458785 GYD458761:GYD458785 GOH458761:GOH458785 GEL458761:GEL458785 FUP458761:FUP458785 FKT458761:FKT458785 FAX458761:FAX458785 ERB458761:ERB458785 EHF458761:EHF458785 DXJ458761:DXJ458785 DNN458761:DNN458785 DDR458761:DDR458785 CTV458761:CTV458785 CJZ458761:CJZ458785 CAD458761:CAD458785 BQH458761:BQH458785 BGL458761:BGL458785 AWP458761:AWP458785 AMT458761:AMT458785 ACX458761:ACX458785 TB458761:TB458785 JF458761:JF458785 WVR393225:WVR393249 WLV393225:WLV393249 WBZ393225:WBZ393249 VSD393225:VSD393249 VIH393225:VIH393249 UYL393225:UYL393249 UOP393225:UOP393249 UET393225:UET393249 TUX393225:TUX393249 TLB393225:TLB393249 TBF393225:TBF393249 SRJ393225:SRJ393249 SHN393225:SHN393249 RXR393225:RXR393249 RNV393225:RNV393249 RDZ393225:RDZ393249 QUD393225:QUD393249 QKH393225:QKH393249 QAL393225:QAL393249 PQP393225:PQP393249 PGT393225:PGT393249 OWX393225:OWX393249 ONB393225:ONB393249 ODF393225:ODF393249 NTJ393225:NTJ393249 NJN393225:NJN393249 MZR393225:MZR393249 MPV393225:MPV393249 MFZ393225:MFZ393249 LWD393225:LWD393249 LMH393225:LMH393249 LCL393225:LCL393249 KSP393225:KSP393249 KIT393225:KIT393249 JYX393225:JYX393249 JPB393225:JPB393249 JFF393225:JFF393249 IVJ393225:IVJ393249 ILN393225:ILN393249 IBR393225:IBR393249 HRV393225:HRV393249 HHZ393225:HHZ393249 GYD393225:GYD393249 GOH393225:GOH393249 GEL393225:GEL393249 FUP393225:FUP393249 FKT393225:FKT393249 FAX393225:FAX393249 ERB393225:ERB393249 EHF393225:EHF393249 DXJ393225:DXJ393249 DNN393225:DNN393249 DDR393225:DDR393249 CTV393225:CTV393249 CJZ393225:CJZ393249 CAD393225:CAD393249 BQH393225:BQH393249 BGL393225:BGL393249 AWP393225:AWP393249 AMT393225:AMT393249 ACX393225:ACX393249 TB393225:TB393249 JF393225:JF393249 WVR327689:WVR327713 WLV327689:WLV327713 WBZ327689:WBZ327713 VSD327689:VSD327713 VIH327689:VIH327713 UYL327689:UYL327713 UOP327689:UOP327713 UET327689:UET327713 TUX327689:TUX327713 TLB327689:TLB327713 TBF327689:TBF327713 SRJ327689:SRJ327713 SHN327689:SHN327713 RXR327689:RXR327713 RNV327689:RNV327713 RDZ327689:RDZ327713 QUD327689:QUD327713 QKH327689:QKH327713 QAL327689:QAL327713 PQP327689:PQP327713 PGT327689:PGT327713 OWX327689:OWX327713 ONB327689:ONB327713 ODF327689:ODF327713 NTJ327689:NTJ327713 NJN327689:NJN327713 MZR327689:MZR327713 MPV327689:MPV327713 MFZ327689:MFZ327713 LWD327689:LWD327713 LMH327689:LMH327713 LCL327689:LCL327713 KSP327689:KSP327713 KIT327689:KIT327713 JYX327689:JYX327713 JPB327689:JPB327713 JFF327689:JFF327713 IVJ327689:IVJ327713 ILN327689:ILN327713 IBR327689:IBR327713 HRV327689:HRV327713 HHZ327689:HHZ327713 GYD327689:GYD327713 GOH327689:GOH327713 GEL327689:GEL327713 FUP327689:FUP327713 FKT327689:FKT327713 FAX327689:FAX327713 ERB327689:ERB327713 EHF327689:EHF327713 DXJ327689:DXJ327713 DNN327689:DNN327713 DDR327689:DDR327713 CTV327689:CTV327713 CJZ327689:CJZ327713 CAD327689:CAD327713 BQH327689:BQH327713 BGL327689:BGL327713 AWP327689:AWP327713 AMT327689:AMT327713 ACX327689:ACX327713 TB327689:TB327713 JF327689:JF327713 WVR262153:WVR262177 WLV262153:WLV262177 WBZ262153:WBZ262177 VSD262153:VSD262177 VIH262153:VIH262177 UYL262153:UYL262177 UOP262153:UOP262177 UET262153:UET262177 TUX262153:TUX262177 TLB262153:TLB262177 TBF262153:TBF262177 SRJ262153:SRJ262177 SHN262153:SHN262177 RXR262153:RXR262177 RNV262153:RNV262177 RDZ262153:RDZ262177 QUD262153:QUD262177 QKH262153:QKH262177 QAL262153:QAL262177 PQP262153:PQP262177 PGT262153:PGT262177 OWX262153:OWX262177 ONB262153:ONB262177 ODF262153:ODF262177 NTJ262153:NTJ262177 NJN262153:NJN262177 MZR262153:MZR262177 MPV262153:MPV262177 MFZ262153:MFZ262177 LWD262153:LWD262177 LMH262153:LMH262177 LCL262153:LCL262177 KSP262153:KSP262177 KIT262153:KIT262177 JYX262153:JYX262177 JPB262153:JPB262177 JFF262153:JFF262177 IVJ262153:IVJ262177 ILN262153:ILN262177 IBR262153:IBR262177 HRV262153:HRV262177 HHZ262153:HHZ262177 GYD262153:GYD262177 GOH262153:GOH262177 GEL262153:GEL262177 FUP262153:FUP262177 FKT262153:FKT262177 FAX262153:FAX262177 ERB262153:ERB262177 EHF262153:EHF262177 DXJ262153:DXJ262177 DNN262153:DNN262177 DDR262153:DDR262177 CTV262153:CTV262177 CJZ262153:CJZ262177 CAD262153:CAD262177 BQH262153:BQH262177 BGL262153:BGL262177 AWP262153:AWP262177 AMT262153:AMT262177 ACX262153:ACX262177 TB262153:TB262177 JF262153:JF262177 WVR196617:WVR196641 WLV196617:WLV196641 WBZ196617:WBZ196641 VSD196617:VSD196641 VIH196617:VIH196641 UYL196617:UYL196641 UOP196617:UOP196641 UET196617:UET196641 TUX196617:TUX196641 TLB196617:TLB196641 TBF196617:TBF196641 SRJ196617:SRJ196641 SHN196617:SHN196641 RXR196617:RXR196641 RNV196617:RNV196641 RDZ196617:RDZ196641 QUD196617:QUD196641 QKH196617:QKH196641 QAL196617:QAL196641 PQP196617:PQP196641 PGT196617:PGT196641 OWX196617:OWX196641 ONB196617:ONB196641 ODF196617:ODF196641 NTJ196617:NTJ196641 NJN196617:NJN196641 MZR196617:MZR196641 MPV196617:MPV196641 MFZ196617:MFZ196641 LWD196617:LWD196641 LMH196617:LMH196641 LCL196617:LCL196641 KSP196617:KSP196641 KIT196617:KIT196641 JYX196617:JYX196641 JPB196617:JPB196641 JFF196617:JFF196641 IVJ196617:IVJ196641 ILN196617:ILN196641 IBR196617:IBR196641 HRV196617:HRV196641 HHZ196617:HHZ196641 GYD196617:GYD196641 GOH196617:GOH196641 GEL196617:GEL196641 FUP196617:FUP196641 FKT196617:FKT196641 FAX196617:FAX196641 ERB196617:ERB196641 EHF196617:EHF196641 DXJ196617:DXJ196641 DNN196617:DNN196641 DDR196617:DDR196641 CTV196617:CTV196641 CJZ196617:CJZ196641 CAD196617:CAD196641 BQH196617:BQH196641 BGL196617:BGL196641 AWP196617:AWP196641 AMT196617:AMT196641 ACX196617:ACX196641 TB196617:TB196641 JF196617:JF196641 WVR131081:WVR131105 WLV131081:WLV131105 WBZ131081:WBZ131105 VSD131081:VSD131105 VIH131081:VIH131105 UYL131081:UYL131105 UOP131081:UOP131105 UET131081:UET131105 TUX131081:TUX131105 TLB131081:TLB131105 TBF131081:TBF131105 SRJ131081:SRJ131105 SHN131081:SHN131105 RXR131081:RXR131105 RNV131081:RNV131105 RDZ131081:RDZ131105 QUD131081:QUD131105 QKH131081:QKH131105 QAL131081:QAL131105 PQP131081:PQP131105 PGT131081:PGT131105 OWX131081:OWX131105 ONB131081:ONB131105 ODF131081:ODF131105 NTJ131081:NTJ131105 NJN131081:NJN131105 MZR131081:MZR131105 MPV131081:MPV131105 MFZ131081:MFZ131105 LWD131081:LWD131105 LMH131081:LMH131105 LCL131081:LCL131105 KSP131081:KSP131105 KIT131081:KIT131105 JYX131081:JYX131105 JPB131081:JPB131105 JFF131081:JFF131105 IVJ131081:IVJ131105 ILN131081:ILN131105 IBR131081:IBR131105 HRV131081:HRV131105 HHZ131081:HHZ131105 GYD131081:GYD131105 GOH131081:GOH131105 GEL131081:GEL131105 FUP131081:FUP131105 FKT131081:FKT131105 FAX131081:FAX131105 ERB131081:ERB131105 EHF131081:EHF131105 DXJ131081:DXJ131105 DNN131081:DNN131105 DDR131081:DDR131105 CTV131081:CTV131105 CJZ131081:CJZ131105 CAD131081:CAD131105 BQH131081:BQH131105 BGL131081:BGL131105 AWP131081:AWP131105 AMT131081:AMT131105 ACX131081:ACX131105 TB131081:TB131105 JF131081:JF131105 WVR65545:WVR65569 WLV65545:WLV65569 WBZ65545:WBZ65569 VSD65545:VSD65569 VIH65545:VIH65569 UYL65545:UYL65569 UOP65545:UOP65569 UET65545:UET65569 TUX65545:TUX65569 TLB65545:TLB65569 TBF65545:TBF65569 SRJ65545:SRJ65569 SHN65545:SHN65569 RXR65545:RXR65569 RNV65545:RNV65569 RDZ65545:RDZ65569 QUD65545:QUD65569 QKH65545:QKH65569 QAL65545:QAL65569 PQP65545:PQP65569 PGT65545:PGT65569 OWX65545:OWX65569 ONB65545:ONB65569 ODF65545:ODF65569 NTJ65545:NTJ65569 NJN65545:NJN65569 MZR65545:MZR65569 MPV65545:MPV65569 MFZ65545:MFZ65569 LWD65545:LWD65569 LMH65545:LMH65569 LCL65545:LCL65569 KSP65545:KSP65569 KIT65545:KIT65569 JYX65545:JYX65569 JPB65545:JPB65569 JFF65545:JFF65569 IVJ65545:IVJ65569 ILN65545:ILN65569 IBR65545:IBR65569 HRV65545:HRV65569 HHZ65545:HHZ65569 GYD65545:GYD65569 GOH65545:GOH65569 GEL65545:GEL65569 FUP65545:FUP65569 FKT65545:FKT65569 FAX65545:FAX65569 ERB65545:ERB65569 EHF65545:EHF65569 DXJ65545:DXJ65569 DNN65545:DNN65569 DDR65545:DDR65569 CTV65545:CTV65569 CJZ65545:CJZ65569 CAD65545:CAD65569 BQH65545:BQH65569 BGL65545:BGL65569 AWP65545:AWP65569 AMT65545:AMT65569 ACX65545:ACX65569 TB65545:TB65569 JF65545:JF65569 JE9:JE33 WVQ9:WVQ33 WLU9:WLU33 WBY9:WBY33 VSC9:VSC33 VIG9:VIG33 UYK9:UYK33 UOO9:UOO33 UES9:UES33 TUW9:TUW33 TLA9:TLA33 TBE9:TBE33 SRI9:SRI33 SHM9:SHM33 RXQ9:RXQ33 RNU9:RNU33 RDY9:RDY33 QUC9:QUC33 QKG9:QKG33 QAK9:QAK33 PQO9:PQO33 PGS9:PGS33 OWW9:OWW33 ONA9:ONA33 ODE9:ODE33 NTI9:NTI33 NJM9:NJM33 MZQ9:MZQ33 MPU9:MPU33 MFY9:MFY33 LWC9:LWC33 LMG9:LMG33 LCK9:LCK33 KSO9:KSO33 KIS9:KIS33 JYW9:JYW33 JPA9:JPA33 JFE9:JFE33 IVI9:IVI33 ILM9:ILM33 IBQ9:IBQ33 HRU9:HRU33 HHY9:HHY33 GYC9:GYC33 GOG9:GOG33 GEK9:GEK33 FUO9:FUO33 FKS9:FKS33 FAW9:FAW33 ERA9:ERA33 EHE9:EHE33 DXI9:DXI33 DNM9:DNM33 DDQ9:DDQ33 CTU9:CTU33 CJY9:CJY33 CAC9:CAC33 BQG9:BQG33 BGK9:BGK33 AWO9:AWO33 AMS9:AMS33 ACW9:ACW33</xm:sqref>
        </x14:dataValidation>
        <x14:dataValidation type="list" allowBlank="1" showInputMessage="1" showErrorMessage="1" xr:uid="{00000000-0002-0000-0600-000002000000}">
          <x14:formula1>
            <xm:f>選択肢!$J$9:$J$12</xm:f>
          </x14:formula1>
          <xm:sqref>F9:F33 WVQ983049:WVQ983073 WLU983049:WLU983073 WBY983049:WBY983073 VSC983049:VSC983073 VIG983049:VIG983073 UYK983049:UYK983073 UOO983049:UOO983073 UES983049:UES983073 TUW983049:TUW983073 TLA983049:TLA983073 TBE983049:TBE983073 SRI983049:SRI983073 SHM983049:SHM983073 RXQ983049:RXQ983073 RNU983049:RNU983073 RDY983049:RDY983073 QUC983049:QUC983073 QKG983049:QKG983073 QAK983049:QAK983073 PQO983049:PQO983073 PGS983049:PGS983073 OWW983049:OWW983073 ONA983049:ONA983073 ODE983049:ODE983073 NTI983049:NTI983073 NJM983049:NJM983073 MZQ983049:MZQ983073 MPU983049:MPU983073 MFY983049:MFY983073 LWC983049:LWC983073 LMG983049:LMG983073 LCK983049:LCK983073 KSO983049:KSO983073 KIS983049:KIS983073 JYW983049:JYW983073 JPA983049:JPA983073 JFE983049:JFE983073 IVI983049:IVI983073 ILM983049:ILM983073 IBQ983049:IBQ983073 HRU983049:HRU983073 HHY983049:HHY983073 GYC983049:GYC983073 GOG983049:GOG983073 GEK983049:GEK983073 FUO983049:FUO983073 FKS983049:FKS983073 FAW983049:FAW983073 ERA983049:ERA983073 EHE983049:EHE983073 DXI983049:DXI983073 DNM983049:DNM983073 DDQ983049:DDQ983073 CTU983049:CTU983073 CJY983049:CJY983073 CAC983049:CAC983073 BQG983049:BQG983073 BGK983049:BGK983073 AWO983049:AWO983073 AMS983049:AMS983073 ACW983049:ACW983073 TA983049:TA983073 JE983049:JE983073 F983049:F983073 WVQ917513:WVQ917537 WLU917513:WLU917537 WBY917513:WBY917537 VSC917513:VSC917537 VIG917513:VIG917537 UYK917513:UYK917537 UOO917513:UOO917537 UES917513:UES917537 TUW917513:TUW917537 TLA917513:TLA917537 TBE917513:TBE917537 SRI917513:SRI917537 SHM917513:SHM917537 RXQ917513:RXQ917537 RNU917513:RNU917537 RDY917513:RDY917537 QUC917513:QUC917537 QKG917513:QKG917537 QAK917513:QAK917537 PQO917513:PQO917537 PGS917513:PGS917537 OWW917513:OWW917537 ONA917513:ONA917537 ODE917513:ODE917537 NTI917513:NTI917537 NJM917513:NJM917537 MZQ917513:MZQ917537 MPU917513:MPU917537 MFY917513:MFY917537 LWC917513:LWC917537 LMG917513:LMG917537 LCK917513:LCK917537 KSO917513:KSO917537 KIS917513:KIS917537 JYW917513:JYW917537 JPA917513:JPA917537 JFE917513:JFE917537 IVI917513:IVI917537 ILM917513:ILM917537 IBQ917513:IBQ917537 HRU917513:HRU917537 HHY917513:HHY917537 GYC917513:GYC917537 GOG917513:GOG917537 GEK917513:GEK917537 FUO917513:FUO917537 FKS917513:FKS917537 FAW917513:FAW917537 ERA917513:ERA917537 EHE917513:EHE917537 DXI917513:DXI917537 DNM917513:DNM917537 DDQ917513:DDQ917537 CTU917513:CTU917537 CJY917513:CJY917537 CAC917513:CAC917537 BQG917513:BQG917537 BGK917513:BGK917537 AWO917513:AWO917537 AMS917513:AMS917537 ACW917513:ACW917537 TA917513:TA917537 JE917513:JE917537 F917513:F917537 WVQ851977:WVQ852001 WLU851977:WLU852001 WBY851977:WBY852001 VSC851977:VSC852001 VIG851977:VIG852001 UYK851977:UYK852001 UOO851977:UOO852001 UES851977:UES852001 TUW851977:TUW852001 TLA851977:TLA852001 TBE851977:TBE852001 SRI851977:SRI852001 SHM851977:SHM852001 RXQ851977:RXQ852001 RNU851977:RNU852001 RDY851977:RDY852001 QUC851977:QUC852001 QKG851977:QKG852001 QAK851977:QAK852001 PQO851977:PQO852001 PGS851977:PGS852001 OWW851977:OWW852001 ONA851977:ONA852001 ODE851977:ODE852001 NTI851977:NTI852001 NJM851977:NJM852001 MZQ851977:MZQ852001 MPU851977:MPU852001 MFY851977:MFY852001 LWC851977:LWC852001 LMG851977:LMG852001 LCK851977:LCK852001 KSO851977:KSO852001 KIS851977:KIS852001 JYW851977:JYW852001 JPA851977:JPA852001 JFE851977:JFE852001 IVI851977:IVI852001 ILM851977:ILM852001 IBQ851977:IBQ852001 HRU851977:HRU852001 HHY851977:HHY852001 GYC851977:GYC852001 GOG851977:GOG852001 GEK851977:GEK852001 FUO851977:FUO852001 FKS851977:FKS852001 FAW851977:FAW852001 ERA851977:ERA852001 EHE851977:EHE852001 DXI851977:DXI852001 DNM851977:DNM852001 DDQ851977:DDQ852001 CTU851977:CTU852001 CJY851977:CJY852001 CAC851977:CAC852001 BQG851977:BQG852001 BGK851977:BGK852001 AWO851977:AWO852001 AMS851977:AMS852001 ACW851977:ACW852001 TA851977:TA852001 JE851977:JE852001 F851977:F852001 WVQ786441:WVQ786465 WLU786441:WLU786465 WBY786441:WBY786465 VSC786441:VSC786465 VIG786441:VIG786465 UYK786441:UYK786465 UOO786441:UOO786465 UES786441:UES786465 TUW786441:TUW786465 TLA786441:TLA786465 TBE786441:TBE786465 SRI786441:SRI786465 SHM786441:SHM786465 RXQ786441:RXQ786465 RNU786441:RNU786465 RDY786441:RDY786465 QUC786441:QUC786465 QKG786441:QKG786465 QAK786441:QAK786465 PQO786441:PQO786465 PGS786441:PGS786465 OWW786441:OWW786465 ONA786441:ONA786465 ODE786441:ODE786465 NTI786441:NTI786465 NJM786441:NJM786465 MZQ786441:MZQ786465 MPU786441:MPU786465 MFY786441:MFY786465 LWC786441:LWC786465 LMG786441:LMG786465 LCK786441:LCK786465 KSO786441:KSO786465 KIS786441:KIS786465 JYW786441:JYW786465 JPA786441:JPA786465 JFE786441:JFE786465 IVI786441:IVI786465 ILM786441:ILM786465 IBQ786441:IBQ786465 HRU786441:HRU786465 HHY786441:HHY786465 GYC786441:GYC786465 GOG786441:GOG786465 GEK786441:GEK786465 FUO786441:FUO786465 FKS786441:FKS786465 FAW786441:FAW786465 ERA786441:ERA786465 EHE786441:EHE786465 DXI786441:DXI786465 DNM786441:DNM786465 DDQ786441:DDQ786465 CTU786441:CTU786465 CJY786441:CJY786465 CAC786441:CAC786465 BQG786441:BQG786465 BGK786441:BGK786465 AWO786441:AWO786465 AMS786441:AMS786465 ACW786441:ACW786465 TA786441:TA786465 JE786441:JE786465 F786441:F786465 WVQ720905:WVQ720929 WLU720905:WLU720929 WBY720905:WBY720929 VSC720905:VSC720929 VIG720905:VIG720929 UYK720905:UYK720929 UOO720905:UOO720929 UES720905:UES720929 TUW720905:TUW720929 TLA720905:TLA720929 TBE720905:TBE720929 SRI720905:SRI720929 SHM720905:SHM720929 RXQ720905:RXQ720929 RNU720905:RNU720929 RDY720905:RDY720929 QUC720905:QUC720929 QKG720905:QKG720929 QAK720905:QAK720929 PQO720905:PQO720929 PGS720905:PGS720929 OWW720905:OWW720929 ONA720905:ONA720929 ODE720905:ODE720929 NTI720905:NTI720929 NJM720905:NJM720929 MZQ720905:MZQ720929 MPU720905:MPU720929 MFY720905:MFY720929 LWC720905:LWC720929 LMG720905:LMG720929 LCK720905:LCK720929 KSO720905:KSO720929 KIS720905:KIS720929 JYW720905:JYW720929 JPA720905:JPA720929 JFE720905:JFE720929 IVI720905:IVI720929 ILM720905:ILM720929 IBQ720905:IBQ720929 HRU720905:HRU720929 HHY720905:HHY720929 GYC720905:GYC720929 GOG720905:GOG720929 GEK720905:GEK720929 FUO720905:FUO720929 FKS720905:FKS720929 FAW720905:FAW720929 ERA720905:ERA720929 EHE720905:EHE720929 DXI720905:DXI720929 DNM720905:DNM720929 DDQ720905:DDQ720929 CTU720905:CTU720929 CJY720905:CJY720929 CAC720905:CAC720929 BQG720905:BQG720929 BGK720905:BGK720929 AWO720905:AWO720929 AMS720905:AMS720929 ACW720905:ACW720929 TA720905:TA720929 JE720905:JE720929 F720905:F720929 WVQ655369:WVQ655393 WLU655369:WLU655393 WBY655369:WBY655393 VSC655369:VSC655393 VIG655369:VIG655393 UYK655369:UYK655393 UOO655369:UOO655393 UES655369:UES655393 TUW655369:TUW655393 TLA655369:TLA655393 TBE655369:TBE655393 SRI655369:SRI655393 SHM655369:SHM655393 RXQ655369:RXQ655393 RNU655369:RNU655393 RDY655369:RDY655393 QUC655369:QUC655393 QKG655369:QKG655393 QAK655369:QAK655393 PQO655369:PQO655393 PGS655369:PGS655393 OWW655369:OWW655393 ONA655369:ONA655393 ODE655369:ODE655393 NTI655369:NTI655393 NJM655369:NJM655393 MZQ655369:MZQ655393 MPU655369:MPU655393 MFY655369:MFY655393 LWC655369:LWC655393 LMG655369:LMG655393 LCK655369:LCK655393 KSO655369:KSO655393 KIS655369:KIS655393 JYW655369:JYW655393 JPA655369:JPA655393 JFE655369:JFE655393 IVI655369:IVI655393 ILM655369:ILM655393 IBQ655369:IBQ655393 HRU655369:HRU655393 HHY655369:HHY655393 GYC655369:GYC655393 GOG655369:GOG655393 GEK655369:GEK655393 FUO655369:FUO655393 FKS655369:FKS655393 FAW655369:FAW655393 ERA655369:ERA655393 EHE655369:EHE655393 DXI655369:DXI655393 DNM655369:DNM655393 DDQ655369:DDQ655393 CTU655369:CTU655393 CJY655369:CJY655393 CAC655369:CAC655393 BQG655369:BQG655393 BGK655369:BGK655393 AWO655369:AWO655393 AMS655369:AMS655393 ACW655369:ACW655393 TA655369:TA655393 JE655369:JE655393 F655369:F655393 WVQ589833:WVQ589857 WLU589833:WLU589857 WBY589833:WBY589857 VSC589833:VSC589857 VIG589833:VIG589857 UYK589833:UYK589857 UOO589833:UOO589857 UES589833:UES589857 TUW589833:TUW589857 TLA589833:TLA589857 TBE589833:TBE589857 SRI589833:SRI589857 SHM589833:SHM589857 RXQ589833:RXQ589857 RNU589833:RNU589857 RDY589833:RDY589857 QUC589833:QUC589857 QKG589833:QKG589857 QAK589833:QAK589857 PQO589833:PQO589857 PGS589833:PGS589857 OWW589833:OWW589857 ONA589833:ONA589857 ODE589833:ODE589857 NTI589833:NTI589857 NJM589833:NJM589857 MZQ589833:MZQ589857 MPU589833:MPU589857 MFY589833:MFY589857 LWC589833:LWC589857 LMG589833:LMG589857 LCK589833:LCK589857 KSO589833:KSO589857 KIS589833:KIS589857 JYW589833:JYW589857 JPA589833:JPA589857 JFE589833:JFE589857 IVI589833:IVI589857 ILM589833:ILM589857 IBQ589833:IBQ589857 HRU589833:HRU589857 HHY589833:HHY589857 GYC589833:GYC589857 GOG589833:GOG589857 GEK589833:GEK589857 FUO589833:FUO589857 FKS589833:FKS589857 FAW589833:FAW589857 ERA589833:ERA589857 EHE589833:EHE589857 DXI589833:DXI589857 DNM589833:DNM589857 DDQ589833:DDQ589857 CTU589833:CTU589857 CJY589833:CJY589857 CAC589833:CAC589857 BQG589833:BQG589857 BGK589833:BGK589857 AWO589833:AWO589857 AMS589833:AMS589857 ACW589833:ACW589857 TA589833:TA589857 JE589833:JE589857 F589833:F589857 WVQ524297:WVQ524321 WLU524297:WLU524321 WBY524297:WBY524321 VSC524297:VSC524321 VIG524297:VIG524321 UYK524297:UYK524321 UOO524297:UOO524321 UES524297:UES524321 TUW524297:TUW524321 TLA524297:TLA524321 TBE524297:TBE524321 SRI524297:SRI524321 SHM524297:SHM524321 RXQ524297:RXQ524321 RNU524297:RNU524321 RDY524297:RDY524321 QUC524297:QUC524321 QKG524297:QKG524321 QAK524297:QAK524321 PQO524297:PQO524321 PGS524297:PGS524321 OWW524297:OWW524321 ONA524297:ONA524321 ODE524297:ODE524321 NTI524297:NTI524321 NJM524297:NJM524321 MZQ524297:MZQ524321 MPU524297:MPU524321 MFY524297:MFY524321 LWC524297:LWC524321 LMG524297:LMG524321 LCK524297:LCK524321 KSO524297:KSO524321 KIS524297:KIS524321 JYW524297:JYW524321 JPA524297:JPA524321 JFE524297:JFE524321 IVI524297:IVI524321 ILM524297:ILM524321 IBQ524297:IBQ524321 HRU524297:HRU524321 HHY524297:HHY524321 GYC524297:GYC524321 GOG524297:GOG524321 GEK524297:GEK524321 FUO524297:FUO524321 FKS524297:FKS524321 FAW524297:FAW524321 ERA524297:ERA524321 EHE524297:EHE524321 DXI524297:DXI524321 DNM524297:DNM524321 DDQ524297:DDQ524321 CTU524297:CTU524321 CJY524297:CJY524321 CAC524297:CAC524321 BQG524297:BQG524321 BGK524297:BGK524321 AWO524297:AWO524321 AMS524297:AMS524321 ACW524297:ACW524321 TA524297:TA524321 JE524297:JE524321 F524297:F524321 WVQ458761:WVQ458785 WLU458761:WLU458785 WBY458761:WBY458785 VSC458761:VSC458785 VIG458761:VIG458785 UYK458761:UYK458785 UOO458761:UOO458785 UES458761:UES458785 TUW458761:TUW458785 TLA458761:TLA458785 TBE458761:TBE458785 SRI458761:SRI458785 SHM458761:SHM458785 RXQ458761:RXQ458785 RNU458761:RNU458785 RDY458761:RDY458785 QUC458761:QUC458785 QKG458761:QKG458785 QAK458761:QAK458785 PQO458761:PQO458785 PGS458761:PGS458785 OWW458761:OWW458785 ONA458761:ONA458785 ODE458761:ODE458785 NTI458761:NTI458785 NJM458761:NJM458785 MZQ458761:MZQ458785 MPU458761:MPU458785 MFY458761:MFY458785 LWC458761:LWC458785 LMG458761:LMG458785 LCK458761:LCK458785 KSO458761:KSO458785 KIS458761:KIS458785 JYW458761:JYW458785 JPA458761:JPA458785 JFE458761:JFE458785 IVI458761:IVI458785 ILM458761:ILM458785 IBQ458761:IBQ458785 HRU458761:HRU458785 HHY458761:HHY458785 GYC458761:GYC458785 GOG458761:GOG458785 GEK458761:GEK458785 FUO458761:FUO458785 FKS458761:FKS458785 FAW458761:FAW458785 ERA458761:ERA458785 EHE458761:EHE458785 DXI458761:DXI458785 DNM458761:DNM458785 DDQ458761:DDQ458785 CTU458761:CTU458785 CJY458761:CJY458785 CAC458761:CAC458785 BQG458761:BQG458785 BGK458761:BGK458785 AWO458761:AWO458785 AMS458761:AMS458785 ACW458761:ACW458785 TA458761:TA458785 JE458761:JE458785 F458761:F458785 WVQ393225:WVQ393249 WLU393225:WLU393249 WBY393225:WBY393249 VSC393225:VSC393249 VIG393225:VIG393249 UYK393225:UYK393249 UOO393225:UOO393249 UES393225:UES393249 TUW393225:TUW393249 TLA393225:TLA393249 TBE393225:TBE393249 SRI393225:SRI393249 SHM393225:SHM393249 RXQ393225:RXQ393249 RNU393225:RNU393249 RDY393225:RDY393249 QUC393225:QUC393249 QKG393225:QKG393249 QAK393225:QAK393249 PQO393225:PQO393249 PGS393225:PGS393249 OWW393225:OWW393249 ONA393225:ONA393249 ODE393225:ODE393249 NTI393225:NTI393249 NJM393225:NJM393249 MZQ393225:MZQ393249 MPU393225:MPU393249 MFY393225:MFY393249 LWC393225:LWC393249 LMG393225:LMG393249 LCK393225:LCK393249 KSO393225:KSO393249 KIS393225:KIS393249 JYW393225:JYW393249 JPA393225:JPA393249 JFE393225:JFE393249 IVI393225:IVI393249 ILM393225:ILM393249 IBQ393225:IBQ393249 HRU393225:HRU393249 HHY393225:HHY393249 GYC393225:GYC393249 GOG393225:GOG393249 GEK393225:GEK393249 FUO393225:FUO393249 FKS393225:FKS393249 FAW393225:FAW393249 ERA393225:ERA393249 EHE393225:EHE393249 DXI393225:DXI393249 DNM393225:DNM393249 DDQ393225:DDQ393249 CTU393225:CTU393249 CJY393225:CJY393249 CAC393225:CAC393249 BQG393225:BQG393249 BGK393225:BGK393249 AWO393225:AWO393249 AMS393225:AMS393249 ACW393225:ACW393249 TA393225:TA393249 JE393225:JE393249 F393225:F393249 WVQ327689:WVQ327713 WLU327689:WLU327713 WBY327689:WBY327713 VSC327689:VSC327713 VIG327689:VIG327713 UYK327689:UYK327713 UOO327689:UOO327713 UES327689:UES327713 TUW327689:TUW327713 TLA327689:TLA327713 TBE327689:TBE327713 SRI327689:SRI327713 SHM327689:SHM327713 RXQ327689:RXQ327713 RNU327689:RNU327713 RDY327689:RDY327713 QUC327689:QUC327713 QKG327689:QKG327713 QAK327689:QAK327713 PQO327689:PQO327713 PGS327689:PGS327713 OWW327689:OWW327713 ONA327689:ONA327713 ODE327689:ODE327713 NTI327689:NTI327713 NJM327689:NJM327713 MZQ327689:MZQ327713 MPU327689:MPU327713 MFY327689:MFY327713 LWC327689:LWC327713 LMG327689:LMG327713 LCK327689:LCK327713 KSO327689:KSO327713 KIS327689:KIS327713 JYW327689:JYW327713 JPA327689:JPA327713 JFE327689:JFE327713 IVI327689:IVI327713 ILM327689:ILM327713 IBQ327689:IBQ327713 HRU327689:HRU327713 HHY327689:HHY327713 GYC327689:GYC327713 GOG327689:GOG327713 GEK327689:GEK327713 FUO327689:FUO327713 FKS327689:FKS327713 FAW327689:FAW327713 ERA327689:ERA327713 EHE327689:EHE327713 DXI327689:DXI327713 DNM327689:DNM327713 DDQ327689:DDQ327713 CTU327689:CTU327713 CJY327689:CJY327713 CAC327689:CAC327713 BQG327689:BQG327713 BGK327689:BGK327713 AWO327689:AWO327713 AMS327689:AMS327713 ACW327689:ACW327713 TA327689:TA327713 JE327689:JE327713 F327689:F327713 WVQ262153:WVQ262177 WLU262153:WLU262177 WBY262153:WBY262177 VSC262153:VSC262177 VIG262153:VIG262177 UYK262153:UYK262177 UOO262153:UOO262177 UES262153:UES262177 TUW262153:TUW262177 TLA262153:TLA262177 TBE262153:TBE262177 SRI262153:SRI262177 SHM262153:SHM262177 RXQ262153:RXQ262177 RNU262153:RNU262177 RDY262153:RDY262177 QUC262153:QUC262177 QKG262153:QKG262177 QAK262153:QAK262177 PQO262153:PQO262177 PGS262153:PGS262177 OWW262153:OWW262177 ONA262153:ONA262177 ODE262153:ODE262177 NTI262153:NTI262177 NJM262153:NJM262177 MZQ262153:MZQ262177 MPU262153:MPU262177 MFY262153:MFY262177 LWC262153:LWC262177 LMG262153:LMG262177 LCK262153:LCK262177 KSO262153:KSO262177 KIS262153:KIS262177 JYW262153:JYW262177 JPA262153:JPA262177 JFE262153:JFE262177 IVI262153:IVI262177 ILM262153:ILM262177 IBQ262153:IBQ262177 HRU262153:HRU262177 HHY262153:HHY262177 GYC262153:GYC262177 GOG262153:GOG262177 GEK262153:GEK262177 FUO262153:FUO262177 FKS262153:FKS262177 FAW262153:FAW262177 ERA262153:ERA262177 EHE262153:EHE262177 DXI262153:DXI262177 DNM262153:DNM262177 DDQ262153:DDQ262177 CTU262153:CTU262177 CJY262153:CJY262177 CAC262153:CAC262177 BQG262153:BQG262177 BGK262153:BGK262177 AWO262153:AWO262177 AMS262153:AMS262177 ACW262153:ACW262177 TA262153:TA262177 JE262153:JE262177 F262153:F262177 WVQ196617:WVQ196641 WLU196617:WLU196641 WBY196617:WBY196641 VSC196617:VSC196641 VIG196617:VIG196641 UYK196617:UYK196641 UOO196617:UOO196641 UES196617:UES196641 TUW196617:TUW196641 TLA196617:TLA196641 TBE196617:TBE196641 SRI196617:SRI196641 SHM196617:SHM196641 RXQ196617:RXQ196641 RNU196617:RNU196641 RDY196617:RDY196641 QUC196617:QUC196641 QKG196617:QKG196641 QAK196617:QAK196641 PQO196617:PQO196641 PGS196617:PGS196641 OWW196617:OWW196641 ONA196617:ONA196641 ODE196617:ODE196641 NTI196617:NTI196641 NJM196617:NJM196641 MZQ196617:MZQ196641 MPU196617:MPU196641 MFY196617:MFY196641 LWC196617:LWC196641 LMG196617:LMG196641 LCK196617:LCK196641 KSO196617:KSO196641 KIS196617:KIS196641 JYW196617:JYW196641 JPA196617:JPA196641 JFE196617:JFE196641 IVI196617:IVI196641 ILM196617:ILM196641 IBQ196617:IBQ196641 HRU196617:HRU196641 HHY196617:HHY196641 GYC196617:GYC196641 GOG196617:GOG196641 GEK196617:GEK196641 FUO196617:FUO196641 FKS196617:FKS196641 FAW196617:FAW196641 ERA196617:ERA196641 EHE196617:EHE196641 DXI196617:DXI196641 DNM196617:DNM196641 DDQ196617:DDQ196641 CTU196617:CTU196641 CJY196617:CJY196641 CAC196617:CAC196641 BQG196617:BQG196641 BGK196617:BGK196641 AWO196617:AWO196641 AMS196617:AMS196641 ACW196617:ACW196641 TA196617:TA196641 JE196617:JE196641 F196617:F196641 WVQ131081:WVQ131105 WLU131081:WLU131105 WBY131081:WBY131105 VSC131081:VSC131105 VIG131081:VIG131105 UYK131081:UYK131105 UOO131081:UOO131105 UES131081:UES131105 TUW131081:TUW131105 TLA131081:TLA131105 TBE131081:TBE131105 SRI131081:SRI131105 SHM131081:SHM131105 RXQ131081:RXQ131105 RNU131081:RNU131105 RDY131081:RDY131105 QUC131081:QUC131105 QKG131081:QKG131105 QAK131081:QAK131105 PQO131081:PQO131105 PGS131081:PGS131105 OWW131081:OWW131105 ONA131081:ONA131105 ODE131081:ODE131105 NTI131081:NTI131105 NJM131081:NJM131105 MZQ131081:MZQ131105 MPU131081:MPU131105 MFY131081:MFY131105 LWC131081:LWC131105 LMG131081:LMG131105 LCK131081:LCK131105 KSO131081:KSO131105 KIS131081:KIS131105 JYW131081:JYW131105 JPA131081:JPA131105 JFE131081:JFE131105 IVI131081:IVI131105 ILM131081:ILM131105 IBQ131081:IBQ131105 HRU131081:HRU131105 HHY131081:HHY131105 GYC131081:GYC131105 GOG131081:GOG131105 GEK131081:GEK131105 FUO131081:FUO131105 FKS131081:FKS131105 FAW131081:FAW131105 ERA131081:ERA131105 EHE131081:EHE131105 DXI131081:DXI131105 DNM131081:DNM131105 DDQ131081:DDQ131105 CTU131081:CTU131105 CJY131081:CJY131105 CAC131081:CAC131105 BQG131081:BQG131105 BGK131081:BGK131105 AWO131081:AWO131105 AMS131081:AMS131105 ACW131081:ACW131105 TA131081:TA131105 JE131081:JE131105 F131081:F131105 WVQ65545:WVQ65569 WLU65545:WLU65569 WBY65545:WBY65569 VSC65545:VSC65569 VIG65545:VIG65569 UYK65545:UYK65569 UOO65545:UOO65569 UES65545:UES65569 TUW65545:TUW65569 TLA65545:TLA65569 TBE65545:TBE65569 SRI65545:SRI65569 SHM65545:SHM65569 RXQ65545:RXQ65569 RNU65545:RNU65569 RDY65545:RDY65569 QUC65545:QUC65569 QKG65545:QKG65569 QAK65545:QAK65569 PQO65545:PQO65569 PGS65545:PGS65569 OWW65545:OWW65569 ONA65545:ONA65569 ODE65545:ODE65569 NTI65545:NTI65569 NJM65545:NJM65569 MZQ65545:MZQ65569 MPU65545:MPU65569 MFY65545:MFY65569 LWC65545:LWC65569 LMG65545:LMG65569 LCK65545:LCK65569 KSO65545:KSO65569 KIS65545:KIS65569 JYW65545:JYW65569 JPA65545:JPA65569 JFE65545:JFE65569 IVI65545:IVI65569 ILM65545:ILM65569 IBQ65545:IBQ65569 HRU65545:HRU65569 HHY65545:HHY65569 GYC65545:GYC65569 GOG65545:GOG65569 GEK65545:GEK65569 FUO65545:FUO65569 FKS65545:FKS65569 FAW65545:FAW65569 ERA65545:ERA65569 EHE65545:EHE65569 DXI65545:DXI65569 DNM65545:DNM65569 DDQ65545:DDQ65569 CTU65545:CTU65569 CJY65545:CJY65569 CAC65545:CAC65569 BQG65545:BQG65569 BGK65545:BGK65569 AWO65545:AWO65569 AMS65545:AMS65569 ACW65545:ACW65569 TA65545:TA65569 JE65545:JE65569 F65545:F65569 WVP9:WVP33 WLT9:WLT33 WBX9:WBX33 VSB9:VSB33 VIF9:VIF33 UYJ9:UYJ33 UON9:UON33 UER9:UER33 TUV9:TUV33 TKZ9:TKZ33 TBD9:TBD33 SRH9:SRH33 SHL9:SHL33 RXP9:RXP33 RNT9:RNT33 RDX9:RDX33 QUB9:QUB33 QKF9:QKF33 QAJ9:QAJ33 PQN9:PQN33 PGR9:PGR33 OWV9:OWV33 OMZ9:OMZ33 ODD9:ODD33 NTH9:NTH33 NJL9:NJL33 MZP9:MZP33 MPT9:MPT33 MFX9:MFX33 LWB9:LWB33 LMF9:LMF33 LCJ9:LCJ33 KSN9:KSN33 KIR9:KIR33 JYV9:JYV33 JOZ9:JOZ33 JFD9:JFD33 IVH9:IVH33 ILL9:ILL33 IBP9:IBP33 HRT9:HRT33 HHX9:HHX33 GYB9:GYB33 GOF9:GOF33 GEJ9:GEJ33 FUN9:FUN33 FKR9:FKR33 FAV9:FAV33 EQZ9:EQZ33 EHD9:EHD33 DXH9:DXH33 DNL9:DNL33 DDP9:DDP33 CTT9:CTT33 CJX9:CJX33 CAB9:CAB33 BQF9:BQF33 BGJ9:BGJ33 AWN9:AWN33 AMR9:AMR33 ACV9:ACV33 SZ9:SZ33 JD9:JD33</xm:sqref>
        </x14:dataValidation>
        <x14:dataValidation type="list" allowBlank="1" showInputMessage="1" showErrorMessage="1" xr:uid="{00000000-0002-0000-0600-000004000000}">
          <x14:formula1>
            <xm:f>選択肢!$K$9:$K$10</xm:f>
          </x14:formula1>
          <xm:sqref>K9:K33</xm:sqref>
        </x14:dataValidation>
        <x14:dataValidation type="list" allowBlank="1" showInputMessage="1" showErrorMessage="1" xr:uid="{00000000-0002-0000-0600-000005000000}">
          <x14:formula1>
            <xm:f>選択肢!$L$9:$L$11</xm:f>
          </x14:formula1>
          <xm:sqref>G9:G33</xm:sqref>
        </x14:dataValidation>
        <x14:dataValidation type="list" showInputMessage="1" showErrorMessage="1" xr:uid="{345D466C-B16E-458E-A8A9-A6826B95B8DA}">
          <x14:formula1>
            <xm:f>選択肢!$K$9:$K$10</xm:f>
          </x14:formula1>
          <xm:sqref>K9:K33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workbookViewId="0">
      <selection activeCell="E12" sqref="E12"/>
    </sheetView>
  </sheetViews>
  <sheetFormatPr defaultRowHeight="14" x14ac:dyDescent="0.2"/>
  <cols>
    <col min="1" max="1" width="5.81640625" style="29" customWidth="1"/>
    <col min="2" max="2" width="10.08984375" style="29" customWidth="1"/>
    <col min="3" max="3" width="15.453125" style="29" customWidth="1"/>
    <col min="4" max="4" width="11.81640625" style="29" customWidth="1"/>
    <col min="5" max="5" width="10" style="29" customWidth="1"/>
    <col min="6" max="6" width="7.453125" style="29" customWidth="1"/>
    <col min="7" max="7" width="19.90625" style="29" customWidth="1"/>
    <col min="8" max="8" width="9" style="29"/>
    <col min="9" max="9" width="4.90625" style="29" customWidth="1"/>
    <col min="10" max="250" width="9" style="29"/>
    <col min="251" max="251" width="5.81640625" style="29" customWidth="1"/>
    <col min="252" max="252" width="10.08984375" style="29" customWidth="1"/>
    <col min="253" max="253" width="15.453125" style="29" customWidth="1"/>
    <col min="254" max="254" width="11.81640625" style="29" customWidth="1"/>
    <col min="255" max="255" width="12.1796875" style="29" bestFit="1" customWidth="1"/>
    <col min="256" max="256" width="7.453125" style="29" customWidth="1"/>
    <col min="257" max="257" width="16.08984375" style="29" customWidth="1"/>
    <col min="258" max="506" width="9" style="29"/>
    <col min="507" max="507" width="5.81640625" style="29" customWidth="1"/>
    <col min="508" max="508" width="10.08984375" style="29" customWidth="1"/>
    <col min="509" max="509" width="15.453125" style="29" customWidth="1"/>
    <col min="510" max="510" width="11.81640625" style="29" customWidth="1"/>
    <col min="511" max="511" width="12.1796875" style="29" bestFit="1" customWidth="1"/>
    <col min="512" max="512" width="7.453125" style="29" customWidth="1"/>
    <col min="513" max="513" width="16.08984375" style="29" customWidth="1"/>
    <col min="514" max="762" width="9" style="29"/>
    <col min="763" max="763" width="5.81640625" style="29" customWidth="1"/>
    <col min="764" max="764" width="10.08984375" style="29" customWidth="1"/>
    <col min="765" max="765" width="15.453125" style="29" customWidth="1"/>
    <col min="766" max="766" width="11.81640625" style="29" customWidth="1"/>
    <col min="767" max="767" width="12.1796875" style="29" bestFit="1" customWidth="1"/>
    <col min="768" max="768" width="7.453125" style="29" customWidth="1"/>
    <col min="769" max="769" width="16.08984375" style="29" customWidth="1"/>
    <col min="770" max="1018" width="9" style="29"/>
    <col min="1019" max="1019" width="5.81640625" style="29" customWidth="1"/>
    <col min="1020" max="1020" width="10.08984375" style="29" customWidth="1"/>
    <col min="1021" max="1021" width="15.453125" style="29" customWidth="1"/>
    <col min="1022" max="1022" width="11.81640625" style="29" customWidth="1"/>
    <col min="1023" max="1023" width="12.1796875" style="29" bestFit="1" customWidth="1"/>
    <col min="1024" max="1024" width="7.453125" style="29" customWidth="1"/>
    <col min="1025" max="1025" width="16.08984375" style="29" customWidth="1"/>
    <col min="1026" max="1274" width="9" style="29"/>
    <col min="1275" max="1275" width="5.81640625" style="29" customWidth="1"/>
    <col min="1276" max="1276" width="10.08984375" style="29" customWidth="1"/>
    <col min="1277" max="1277" width="15.453125" style="29" customWidth="1"/>
    <col min="1278" max="1278" width="11.81640625" style="29" customWidth="1"/>
    <col min="1279" max="1279" width="12.1796875" style="29" bestFit="1" customWidth="1"/>
    <col min="1280" max="1280" width="7.453125" style="29" customWidth="1"/>
    <col min="1281" max="1281" width="16.08984375" style="29" customWidth="1"/>
    <col min="1282" max="1530" width="9" style="29"/>
    <col min="1531" max="1531" width="5.81640625" style="29" customWidth="1"/>
    <col min="1532" max="1532" width="10.08984375" style="29" customWidth="1"/>
    <col min="1533" max="1533" width="15.453125" style="29" customWidth="1"/>
    <col min="1534" max="1534" width="11.81640625" style="29" customWidth="1"/>
    <col min="1535" max="1535" width="12.1796875" style="29" bestFit="1" customWidth="1"/>
    <col min="1536" max="1536" width="7.453125" style="29" customWidth="1"/>
    <col min="1537" max="1537" width="16.08984375" style="29" customWidth="1"/>
    <col min="1538" max="1786" width="9" style="29"/>
    <col min="1787" max="1787" width="5.81640625" style="29" customWidth="1"/>
    <col min="1788" max="1788" width="10.08984375" style="29" customWidth="1"/>
    <col min="1789" max="1789" width="15.453125" style="29" customWidth="1"/>
    <col min="1790" max="1790" width="11.81640625" style="29" customWidth="1"/>
    <col min="1791" max="1791" width="12.1796875" style="29" bestFit="1" customWidth="1"/>
    <col min="1792" max="1792" width="7.453125" style="29" customWidth="1"/>
    <col min="1793" max="1793" width="16.08984375" style="29" customWidth="1"/>
    <col min="1794" max="2042" width="9" style="29"/>
    <col min="2043" max="2043" width="5.81640625" style="29" customWidth="1"/>
    <col min="2044" max="2044" width="10.08984375" style="29" customWidth="1"/>
    <col min="2045" max="2045" width="15.453125" style="29" customWidth="1"/>
    <col min="2046" max="2046" width="11.81640625" style="29" customWidth="1"/>
    <col min="2047" max="2047" width="12.1796875" style="29" bestFit="1" customWidth="1"/>
    <col min="2048" max="2048" width="7.453125" style="29" customWidth="1"/>
    <col min="2049" max="2049" width="16.08984375" style="29" customWidth="1"/>
    <col min="2050" max="2298" width="9" style="29"/>
    <col min="2299" max="2299" width="5.81640625" style="29" customWidth="1"/>
    <col min="2300" max="2300" width="10.08984375" style="29" customWidth="1"/>
    <col min="2301" max="2301" width="15.453125" style="29" customWidth="1"/>
    <col min="2302" max="2302" width="11.81640625" style="29" customWidth="1"/>
    <col min="2303" max="2303" width="12.1796875" style="29" bestFit="1" customWidth="1"/>
    <col min="2304" max="2304" width="7.453125" style="29" customWidth="1"/>
    <col min="2305" max="2305" width="16.08984375" style="29" customWidth="1"/>
    <col min="2306" max="2554" width="9" style="29"/>
    <col min="2555" max="2555" width="5.81640625" style="29" customWidth="1"/>
    <col min="2556" max="2556" width="10.08984375" style="29" customWidth="1"/>
    <col min="2557" max="2557" width="15.453125" style="29" customWidth="1"/>
    <col min="2558" max="2558" width="11.81640625" style="29" customWidth="1"/>
    <col min="2559" max="2559" width="12.1796875" style="29" bestFit="1" customWidth="1"/>
    <col min="2560" max="2560" width="7.453125" style="29" customWidth="1"/>
    <col min="2561" max="2561" width="16.08984375" style="29" customWidth="1"/>
    <col min="2562" max="2810" width="9" style="29"/>
    <col min="2811" max="2811" width="5.81640625" style="29" customWidth="1"/>
    <col min="2812" max="2812" width="10.08984375" style="29" customWidth="1"/>
    <col min="2813" max="2813" width="15.453125" style="29" customWidth="1"/>
    <col min="2814" max="2814" width="11.81640625" style="29" customWidth="1"/>
    <col min="2815" max="2815" width="12.1796875" style="29" bestFit="1" customWidth="1"/>
    <col min="2816" max="2816" width="7.453125" style="29" customWidth="1"/>
    <col min="2817" max="2817" width="16.08984375" style="29" customWidth="1"/>
    <col min="2818" max="3066" width="9" style="29"/>
    <col min="3067" max="3067" width="5.81640625" style="29" customWidth="1"/>
    <col min="3068" max="3068" width="10.08984375" style="29" customWidth="1"/>
    <col min="3069" max="3069" width="15.453125" style="29" customWidth="1"/>
    <col min="3070" max="3070" width="11.81640625" style="29" customWidth="1"/>
    <col min="3071" max="3071" width="12.1796875" style="29" bestFit="1" customWidth="1"/>
    <col min="3072" max="3072" width="7.453125" style="29" customWidth="1"/>
    <col min="3073" max="3073" width="16.08984375" style="29" customWidth="1"/>
    <col min="3074" max="3322" width="9" style="29"/>
    <col min="3323" max="3323" width="5.81640625" style="29" customWidth="1"/>
    <col min="3324" max="3324" width="10.08984375" style="29" customWidth="1"/>
    <col min="3325" max="3325" width="15.453125" style="29" customWidth="1"/>
    <col min="3326" max="3326" width="11.81640625" style="29" customWidth="1"/>
    <col min="3327" max="3327" width="12.1796875" style="29" bestFit="1" customWidth="1"/>
    <col min="3328" max="3328" width="7.453125" style="29" customWidth="1"/>
    <col min="3329" max="3329" width="16.08984375" style="29" customWidth="1"/>
    <col min="3330" max="3578" width="9" style="29"/>
    <col min="3579" max="3579" width="5.81640625" style="29" customWidth="1"/>
    <col min="3580" max="3580" width="10.08984375" style="29" customWidth="1"/>
    <col min="3581" max="3581" width="15.453125" style="29" customWidth="1"/>
    <col min="3582" max="3582" width="11.81640625" style="29" customWidth="1"/>
    <col min="3583" max="3583" width="12.1796875" style="29" bestFit="1" customWidth="1"/>
    <col min="3584" max="3584" width="7.453125" style="29" customWidth="1"/>
    <col min="3585" max="3585" width="16.08984375" style="29" customWidth="1"/>
    <col min="3586" max="3834" width="9" style="29"/>
    <col min="3835" max="3835" width="5.81640625" style="29" customWidth="1"/>
    <col min="3836" max="3836" width="10.08984375" style="29" customWidth="1"/>
    <col min="3837" max="3837" width="15.453125" style="29" customWidth="1"/>
    <col min="3838" max="3838" width="11.81640625" style="29" customWidth="1"/>
    <col min="3839" max="3839" width="12.1796875" style="29" bestFit="1" customWidth="1"/>
    <col min="3840" max="3840" width="7.453125" style="29" customWidth="1"/>
    <col min="3841" max="3841" width="16.08984375" style="29" customWidth="1"/>
    <col min="3842" max="4090" width="9" style="29"/>
    <col min="4091" max="4091" width="5.81640625" style="29" customWidth="1"/>
    <col min="4092" max="4092" width="10.08984375" style="29" customWidth="1"/>
    <col min="4093" max="4093" width="15.453125" style="29" customWidth="1"/>
    <col min="4094" max="4094" width="11.81640625" style="29" customWidth="1"/>
    <col min="4095" max="4095" width="12.1796875" style="29" bestFit="1" customWidth="1"/>
    <col min="4096" max="4096" width="7.453125" style="29" customWidth="1"/>
    <col min="4097" max="4097" width="16.08984375" style="29" customWidth="1"/>
    <col min="4098" max="4346" width="9" style="29"/>
    <col min="4347" max="4347" width="5.81640625" style="29" customWidth="1"/>
    <col min="4348" max="4348" width="10.08984375" style="29" customWidth="1"/>
    <col min="4349" max="4349" width="15.453125" style="29" customWidth="1"/>
    <col min="4350" max="4350" width="11.81640625" style="29" customWidth="1"/>
    <col min="4351" max="4351" width="12.1796875" style="29" bestFit="1" customWidth="1"/>
    <col min="4352" max="4352" width="7.453125" style="29" customWidth="1"/>
    <col min="4353" max="4353" width="16.08984375" style="29" customWidth="1"/>
    <col min="4354" max="4602" width="9" style="29"/>
    <col min="4603" max="4603" width="5.81640625" style="29" customWidth="1"/>
    <col min="4604" max="4604" width="10.08984375" style="29" customWidth="1"/>
    <col min="4605" max="4605" width="15.453125" style="29" customWidth="1"/>
    <col min="4606" max="4606" width="11.81640625" style="29" customWidth="1"/>
    <col min="4607" max="4607" width="12.1796875" style="29" bestFit="1" customWidth="1"/>
    <col min="4608" max="4608" width="7.453125" style="29" customWidth="1"/>
    <col min="4609" max="4609" width="16.08984375" style="29" customWidth="1"/>
    <col min="4610" max="4858" width="9" style="29"/>
    <col min="4859" max="4859" width="5.81640625" style="29" customWidth="1"/>
    <col min="4860" max="4860" width="10.08984375" style="29" customWidth="1"/>
    <col min="4861" max="4861" width="15.453125" style="29" customWidth="1"/>
    <col min="4862" max="4862" width="11.81640625" style="29" customWidth="1"/>
    <col min="4863" max="4863" width="12.1796875" style="29" bestFit="1" customWidth="1"/>
    <col min="4864" max="4864" width="7.453125" style="29" customWidth="1"/>
    <col min="4865" max="4865" width="16.08984375" style="29" customWidth="1"/>
    <col min="4866" max="5114" width="9" style="29"/>
    <col min="5115" max="5115" width="5.81640625" style="29" customWidth="1"/>
    <col min="5116" max="5116" width="10.08984375" style="29" customWidth="1"/>
    <col min="5117" max="5117" width="15.453125" style="29" customWidth="1"/>
    <col min="5118" max="5118" width="11.81640625" style="29" customWidth="1"/>
    <col min="5119" max="5119" width="12.1796875" style="29" bestFit="1" customWidth="1"/>
    <col min="5120" max="5120" width="7.453125" style="29" customWidth="1"/>
    <col min="5121" max="5121" width="16.08984375" style="29" customWidth="1"/>
    <col min="5122" max="5370" width="9" style="29"/>
    <col min="5371" max="5371" width="5.81640625" style="29" customWidth="1"/>
    <col min="5372" max="5372" width="10.08984375" style="29" customWidth="1"/>
    <col min="5373" max="5373" width="15.453125" style="29" customWidth="1"/>
    <col min="5374" max="5374" width="11.81640625" style="29" customWidth="1"/>
    <col min="5375" max="5375" width="12.1796875" style="29" bestFit="1" customWidth="1"/>
    <col min="5376" max="5376" width="7.453125" style="29" customWidth="1"/>
    <col min="5377" max="5377" width="16.08984375" style="29" customWidth="1"/>
    <col min="5378" max="5626" width="9" style="29"/>
    <col min="5627" max="5627" width="5.81640625" style="29" customWidth="1"/>
    <col min="5628" max="5628" width="10.08984375" style="29" customWidth="1"/>
    <col min="5629" max="5629" width="15.453125" style="29" customWidth="1"/>
    <col min="5630" max="5630" width="11.81640625" style="29" customWidth="1"/>
    <col min="5631" max="5631" width="12.1796875" style="29" bestFit="1" customWidth="1"/>
    <col min="5632" max="5632" width="7.453125" style="29" customWidth="1"/>
    <col min="5633" max="5633" width="16.08984375" style="29" customWidth="1"/>
    <col min="5634" max="5882" width="9" style="29"/>
    <col min="5883" max="5883" width="5.81640625" style="29" customWidth="1"/>
    <col min="5884" max="5884" width="10.08984375" style="29" customWidth="1"/>
    <col min="5885" max="5885" width="15.453125" style="29" customWidth="1"/>
    <col min="5886" max="5886" width="11.81640625" style="29" customWidth="1"/>
    <col min="5887" max="5887" width="12.1796875" style="29" bestFit="1" customWidth="1"/>
    <col min="5888" max="5888" width="7.453125" style="29" customWidth="1"/>
    <col min="5889" max="5889" width="16.08984375" style="29" customWidth="1"/>
    <col min="5890" max="6138" width="9" style="29"/>
    <col min="6139" max="6139" width="5.81640625" style="29" customWidth="1"/>
    <col min="6140" max="6140" width="10.08984375" style="29" customWidth="1"/>
    <col min="6141" max="6141" width="15.453125" style="29" customWidth="1"/>
    <col min="6142" max="6142" width="11.81640625" style="29" customWidth="1"/>
    <col min="6143" max="6143" width="12.1796875" style="29" bestFit="1" customWidth="1"/>
    <col min="6144" max="6144" width="7.453125" style="29" customWidth="1"/>
    <col min="6145" max="6145" width="16.08984375" style="29" customWidth="1"/>
    <col min="6146" max="6394" width="9" style="29"/>
    <col min="6395" max="6395" width="5.81640625" style="29" customWidth="1"/>
    <col min="6396" max="6396" width="10.08984375" style="29" customWidth="1"/>
    <col min="6397" max="6397" width="15.453125" style="29" customWidth="1"/>
    <col min="6398" max="6398" width="11.81640625" style="29" customWidth="1"/>
    <col min="6399" max="6399" width="12.1796875" style="29" bestFit="1" customWidth="1"/>
    <col min="6400" max="6400" width="7.453125" style="29" customWidth="1"/>
    <col min="6401" max="6401" width="16.08984375" style="29" customWidth="1"/>
    <col min="6402" max="6650" width="9" style="29"/>
    <col min="6651" max="6651" width="5.81640625" style="29" customWidth="1"/>
    <col min="6652" max="6652" width="10.08984375" style="29" customWidth="1"/>
    <col min="6653" max="6653" width="15.453125" style="29" customWidth="1"/>
    <col min="6654" max="6654" width="11.81640625" style="29" customWidth="1"/>
    <col min="6655" max="6655" width="12.1796875" style="29" bestFit="1" customWidth="1"/>
    <col min="6656" max="6656" width="7.453125" style="29" customWidth="1"/>
    <col min="6657" max="6657" width="16.08984375" style="29" customWidth="1"/>
    <col min="6658" max="6906" width="9" style="29"/>
    <col min="6907" max="6907" width="5.81640625" style="29" customWidth="1"/>
    <col min="6908" max="6908" width="10.08984375" style="29" customWidth="1"/>
    <col min="6909" max="6909" width="15.453125" style="29" customWidth="1"/>
    <col min="6910" max="6910" width="11.81640625" style="29" customWidth="1"/>
    <col min="6911" max="6911" width="12.1796875" style="29" bestFit="1" customWidth="1"/>
    <col min="6912" max="6912" width="7.453125" style="29" customWidth="1"/>
    <col min="6913" max="6913" width="16.08984375" style="29" customWidth="1"/>
    <col min="6914" max="7162" width="9" style="29"/>
    <col min="7163" max="7163" width="5.81640625" style="29" customWidth="1"/>
    <col min="7164" max="7164" width="10.08984375" style="29" customWidth="1"/>
    <col min="7165" max="7165" width="15.453125" style="29" customWidth="1"/>
    <col min="7166" max="7166" width="11.81640625" style="29" customWidth="1"/>
    <col min="7167" max="7167" width="12.1796875" style="29" bestFit="1" customWidth="1"/>
    <col min="7168" max="7168" width="7.453125" style="29" customWidth="1"/>
    <col min="7169" max="7169" width="16.08984375" style="29" customWidth="1"/>
    <col min="7170" max="7418" width="9" style="29"/>
    <col min="7419" max="7419" width="5.81640625" style="29" customWidth="1"/>
    <col min="7420" max="7420" width="10.08984375" style="29" customWidth="1"/>
    <col min="7421" max="7421" width="15.453125" style="29" customWidth="1"/>
    <col min="7422" max="7422" width="11.81640625" style="29" customWidth="1"/>
    <col min="7423" max="7423" width="12.1796875" style="29" bestFit="1" customWidth="1"/>
    <col min="7424" max="7424" width="7.453125" style="29" customWidth="1"/>
    <col min="7425" max="7425" width="16.08984375" style="29" customWidth="1"/>
    <col min="7426" max="7674" width="9" style="29"/>
    <col min="7675" max="7675" width="5.81640625" style="29" customWidth="1"/>
    <col min="7676" max="7676" width="10.08984375" style="29" customWidth="1"/>
    <col min="7677" max="7677" width="15.453125" style="29" customWidth="1"/>
    <col min="7678" max="7678" width="11.81640625" style="29" customWidth="1"/>
    <col min="7679" max="7679" width="12.1796875" style="29" bestFit="1" customWidth="1"/>
    <col min="7680" max="7680" width="7.453125" style="29" customWidth="1"/>
    <col min="7681" max="7681" width="16.08984375" style="29" customWidth="1"/>
    <col min="7682" max="7930" width="9" style="29"/>
    <col min="7931" max="7931" width="5.81640625" style="29" customWidth="1"/>
    <col min="7932" max="7932" width="10.08984375" style="29" customWidth="1"/>
    <col min="7933" max="7933" width="15.453125" style="29" customWidth="1"/>
    <col min="7934" max="7934" width="11.81640625" style="29" customWidth="1"/>
    <col min="7935" max="7935" width="12.1796875" style="29" bestFit="1" customWidth="1"/>
    <col min="7936" max="7936" width="7.453125" style="29" customWidth="1"/>
    <col min="7937" max="7937" width="16.08984375" style="29" customWidth="1"/>
    <col min="7938" max="8186" width="9" style="29"/>
    <col min="8187" max="8187" width="5.81640625" style="29" customWidth="1"/>
    <col min="8188" max="8188" width="10.08984375" style="29" customWidth="1"/>
    <col min="8189" max="8189" width="15.453125" style="29" customWidth="1"/>
    <col min="8190" max="8190" width="11.81640625" style="29" customWidth="1"/>
    <col min="8191" max="8191" width="12.1796875" style="29" bestFit="1" customWidth="1"/>
    <col min="8192" max="8192" width="7.453125" style="29" customWidth="1"/>
    <col min="8193" max="8193" width="16.08984375" style="29" customWidth="1"/>
    <col min="8194" max="8442" width="9" style="29"/>
    <col min="8443" max="8443" width="5.81640625" style="29" customWidth="1"/>
    <col min="8444" max="8444" width="10.08984375" style="29" customWidth="1"/>
    <col min="8445" max="8445" width="15.453125" style="29" customWidth="1"/>
    <col min="8446" max="8446" width="11.81640625" style="29" customWidth="1"/>
    <col min="8447" max="8447" width="12.1796875" style="29" bestFit="1" customWidth="1"/>
    <col min="8448" max="8448" width="7.453125" style="29" customWidth="1"/>
    <col min="8449" max="8449" width="16.08984375" style="29" customWidth="1"/>
    <col min="8450" max="8698" width="9" style="29"/>
    <col min="8699" max="8699" width="5.81640625" style="29" customWidth="1"/>
    <col min="8700" max="8700" width="10.08984375" style="29" customWidth="1"/>
    <col min="8701" max="8701" width="15.453125" style="29" customWidth="1"/>
    <col min="8702" max="8702" width="11.81640625" style="29" customWidth="1"/>
    <col min="8703" max="8703" width="12.1796875" style="29" bestFit="1" customWidth="1"/>
    <col min="8704" max="8704" width="7.453125" style="29" customWidth="1"/>
    <col min="8705" max="8705" width="16.08984375" style="29" customWidth="1"/>
    <col min="8706" max="8954" width="9" style="29"/>
    <col min="8955" max="8955" width="5.81640625" style="29" customWidth="1"/>
    <col min="8956" max="8956" width="10.08984375" style="29" customWidth="1"/>
    <col min="8957" max="8957" width="15.453125" style="29" customWidth="1"/>
    <col min="8958" max="8958" width="11.81640625" style="29" customWidth="1"/>
    <col min="8959" max="8959" width="12.1796875" style="29" bestFit="1" customWidth="1"/>
    <col min="8960" max="8960" width="7.453125" style="29" customWidth="1"/>
    <col min="8961" max="8961" width="16.08984375" style="29" customWidth="1"/>
    <col min="8962" max="9210" width="9" style="29"/>
    <col min="9211" max="9211" width="5.81640625" style="29" customWidth="1"/>
    <col min="9212" max="9212" width="10.08984375" style="29" customWidth="1"/>
    <col min="9213" max="9213" width="15.453125" style="29" customWidth="1"/>
    <col min="9214" max="9214" width="11.81640625" style="29" customWidth="1"/>
    <col min="9215" max="9215" width="12.1796875" style="29" bestFit="1" customWidth="1"/>
    <col min="9216" max="9216" width="7.453125" style="29" customWidth="1"/>
    <col min="9217" max="9217" width="16.08984375" style="29" customWidth="1"/>
    <col min="9218" max="9466" width="9" style="29"/>
    <col min="9467" max="9467" width="5.81640625" style="29" customWidth="1"/>
    <col min="9468" max="9468" width="10.08984375" style="29" customWidth="1"/>
    <col min="9469" max="9469" width="15.453125" style="29" customWidth="1"/>
    <col min="9470" max="9470" width="11.81640625" style="29" customWidth="1"/>
    <col min="9471" max="9471" width="12.1796875" style="29" bestFit="1" customWidth="1"/>
    <col min="9472" max="9472" width="7.453125" style="29" customWidth="1"/>
    <col min="9473" max="9473" width="16.08984375" style="29" customWidth="1"/>
    <col min="9474" max="9722" width="9" style="29"/>
    <col min="9723" max="9723" width="5.81640625" style="29" customWidth="1"/>
    <col min="9724" max="9724" width="10.08984375" style="29" customWidth="1"/>
    <col min="9725" max="9725" width="15.453125" style="29" customWidth="1"/>
    <col min="9726" max="9726" width="11.81640625" style="29" customWidth="1"/>
    <col min="9727" max="9727" width="12.1796875" style="29" bestFit="1" customWidth="1"/>
    <col min="9728" max="9728" width="7.453125" style="29" customWidth="1"/>
    <col min="9729" max="9729" width="16.08984375" style="29" customWidth="1"/>
    <col min="9730" max="9978" width="9" style="29"/>
    <col min="9979" max="9979" width="5.81640625" style="29" customWidth="1"/>
    <col min="9980" max="9980" width="10.08984375" style="29" customWidth="1"/>
    <col min="9981" max="9981" width="15.453125" style="29" customWidth="1"/>
    <col min="9982" max="9982" width="11.81640625" style="29" customWidth="1"/>
    <col min="9983" max="9983" width="12.1796875" style="29" bestFit="1" customWidth="1"/>
    <col min="9984" max="9984" width="7.453125" style="29" customWidth="1"/>
    <col min="9985" max="9985" width="16.08984375" style="29" customWidth="1"/>
    <col min="9986" max="10234" width="9" style="29"/>
    <col min="10235" max="10235" width="5.81640625" style="29" customWidth="1"/>
    <col min="10236" max="10236" width="10.08984375" style="29" customWidth="1"/>
    <col min="10237" max="10237" width="15.453125" style="29" customWidth="1"/>
    <col min="10238" max="10238" width="11.81640625" style="29" customWidth="1"/>
    <col min="10239" max="10239" width="12.1796875" style="29" bestFit="1" customWidth="1"/>
    <col min="10240" max="10240" width="7.453125" style="29" customWidth="1"/>
    <col min="10241" max="10241" width="16.08984375" style="29" customWidth="1"/>
    <col min="10242" max="10490" width="9" style="29"/>
    <col min="10491" max="10491" width="5.81640625" style="29" customWidth="1"/>
    <col min="10492" max="10492" width="10.08984375" style="29" customWidth="1"/>
    <col min="10493" max="10493" width="15.453125" style="29" customWidth="1"/>
    <col min="10494" max="10494" width="11.81640625" style="29" customWidth="1"/>
    <col min="10495" max="10495" width="12.1796875" style="29" bestFit="1" customWidth="1"/>
    <col min="10496" max="10496" width="7.453125" style="29" customWidth="1"/>
    <col min="10497" max="10497" width="16.08984375" style="29" customWidth="1"/>
    <col min="10498" max="10746" width="9" style="29"/>
    <col min="10747" max="10747" width="5.81640625" style="29" customWidth="1"/>
    <col min="10748" max="10748" width="10.08984375" style="29" customWidth="1"/>
    <col min="10749" max="10749" width="15.453125" style="29" customWidth="1"/>
    <col min="10750" max="10750" width="11.81640625" style="29" customWidth="1"/>
    <col min="10751" max="10751" width="12.1796875" style="29" bestFit="1" customWidth="1"/>
    <col min="10752" max="10752" width="7.453125" style="29" customWidth="1"/>
    <col min="10753" max="10753" width="16.08984375" style="29" customWidth="1"/>
    <col min="10754" max="11002" width="9" style="29"/>
    <col min="11003" max="11003" width="5.81640625" style="29" customWidth="1"/>
    <col min="11004" max="11004" width="10.08984375" style="29" customWidth="1"/>
    <col min="11005" max="11005" width="15.453125" style="29" customWidth="1"/>
    <col min="11006" max="11006" width="11.81640625" style="29" customWidth="1"/>
    <col min="11007" max="11007" width="12.1796875" style="29" bestFit="1" customWidth="1"/>
    <col min="11008" max="11008" width="7.453125" style="29" customWidth="1"/>
    <col min="11009" max="11009" width="16.08984375" style="29" customWidth="1"/>
    <col min="11010" max="11258" width="9" style="29"/>
    <col min="11259" max="11259" width="5.81640625" style="29" customWidth="1"/>
    <col min="11260" max="11260" width="10.08984375" style="29" customWidth="1"/>
    <col min="11261" max="11261" width="15.453125" style="29" customWidth="1"/>
    <col min="11262" max="11262" width="11.81640625" style="29" customWidth="1"/>
    <col min="11263" max="11263" width="12.1796875" style="29" bestFit="1" customWidth="1"/>
    <col min="11264" max="11264" width="7.453125" style="29" customWidth="1"/>
    <col min="11265" max="11265" width="16.08984375" style="29" customWidth="1"/>
    <col min="11266" max="11514" width="9" style="29"/>
    <col min="11515" max="11515" width="5.81640625" style="29" customWidth="1"/>
    <col min="11516" max="11516" width="10.08984375" style="29" customWidth="1"/>
    <col min="11517" max="11517" width="15.453125" style="29" customWidth="1"/>
    <col min="11518" max="11518" width="11.81640625" style="29" customWidth="1"/>
    <col min="11519" max="11519" width="12.1796875" style="29" bestFit="1" customWidth="1"/>
    <col min="11520" max="11520" width="7.453125" style="29" customWidth="1"/>
    <col min="11521" max="11521" width="16.08984375" style="29" customWidth="1"/>
    <col min="11522" max="11770" width="9" style="29"/>
    <col min="11771" max="11771" width="5.81640625" style="29" customWidth="1"/>
    <col min="11772" max="11772" width="10.08984375" style="29" customWidth="1"/>
    <col min="11773" max="11773" width="15.453125" style="29" customWidth="1"/>
    <col min="11774" max="11774" width="11.81640625" style="29" customWidth="1"/>
    <col min="11775" max="11775" width="12.1796875" style="29" bestFit="1" customWidth="1"/>
    <col min="11776" max="11776" width="7.453125" style="29" customWidth="1"/>
    <col min="11777" max="11777" width="16.08984375" style="29" customWidth="1"/>
    <col min="11778" max="12026" width="9" style="29"/>
    <col min="12027" max="12027" width="5.81640625" style="29" customWidth="1"/>
    <col min="12028" max="12028" width="10.08984375" style="29" customWidth="1"/>
    <col min="12029" max="12029" width="15.453125" style="29" customWidth="1"/>
    <col min="12030" max="12030" width="11.81640625" style="29" customWidth="1"/>
    <col min="12031" max="12031" width="12.1796875" style="29" bestFit="1" customWidth="1"/>
    <col min="12032" max="12032" width="7.453125" style="29" customWidth="1"/>
    <col min="12033" max="12033" width="16.08984375" style="29" customWidth="1"/>
    <col min="12034" max="12282" width="9" style="29"/>
    <col min="12283" max="12283" width="5.81640625" style="29" customWidth="1"/>
    <col min="12284" max="12284" width="10.08984375" style="29" customWidth="1"/>
    <col min="12285" max="12285" width="15.453125" style="29" customWidth="1"/>
    <col min="12286" max="12286" width="11.81640625" style="29" customWidth="1"/>
    <col min="12287" max="12287" width="12.1796875" style="29" bestFit="1" customWidth="1"/>
    <col min="12288" max="12288" width="7.453125" style="29" customWidth="1"/>
    <col min="12289" max="12289" width="16.08984375" style="29" customWidth="1"/>
    <col min="12290" max="12538" width="9" style="29"/>
    <col min="12539" max="12539" width="5.81640625" style="29" customWidth="1"/>
    <col min="12540" max="12540" width="10.08984375" style="29" customWidth="1"/>
    <col min="12541" max="12541" width="15.453125" style="29" customWidth="1"/>
    <col min="12542" max="12542" width="11.81640625" style="29" customWidth="1"/>
    <col min="12543" max="12543" width="12.1796875" style="29" bestFit="1" customWidth="1"/>
    <col min="12544" max="12544" width="7.453125" style="29" customWidth="1"/>
    <col min="12545" max="12545" width="16.08984375" style="29" customWidth="1"/>
    <col min="12546" max="12794" width="9" style="29"/>
    <col min="12795" max="12795" width="5.81640625" style="29" customWidth="1"/>
    <col min="12796" max="12796" width="10.08984375" style="29" customWidth="1"/>
    <col min="12797" max="12797" width="15.453125" style="29" customWidth="1"/>
    <col min="12798" max="12798" width="11.81640625" style="29" customWidth="1"/>
    <col min="12799" max="12799" width="12.1796875" style="29" bestFit="1" customWidth="1"/>
    <col min="12800" max="12800" width="7.453125" style="29" customWidth="1"/>
    <col min="12801" max="12801" width="16.08984375" style="29" customWidth="1"/>
    <col min="12802" max="13050" width="9" style="29"/>
    <col min="13051" max="13051" width="5.81640625" style="29" customWidth="1"/>
    <col min="13052" max="13052" width="10.08984375" style="29" customWidth="1"/>
    <col min="13053" max="13053" width="15.453125" style="29" customWidth="1"/>
    <col min="13054" max="13054" width="11.81640625" style="29" customWidth="1"/>
    <col min="13055" max="13055" width="12.1796875" style="29" bestFit="1" customWidth="1"/>
    <col min="13056" max="13056" width="7.453125" style="29" customWidth="1"/>
    <col min="13057" max="13057" width="16.08984375" style="29" customWidth="1"/>
    <col min="13058" max="13306" width="9" style="29"/>
    <col min="13307" max="13307" width="5.81640625" style="29" customWidth="1"/>
    <col min="13308" max="13308" width="10.08984375" style="29" customWidth="1"/>
    <col min="13309" max="13309" width="15.453125" style="29" customWidth="1"/>
    <col min="13310" max="13310" width="11.81640625" style="29" customWidth="1"/>
    <col min="13311" max="13311" width="12.1796875" style="29" bestFit="1" customWidth="1"/>
    <col min="13312" max="13312" width="7.453125" style="29" customWidth="1"/>
    <col min="13313" max="13313" width="16.08984375" style="29" customWidth="1"/>
    <col min="13314" max="13562" width="9" style="29"/>
    <col min="13563" max="13563" width="5.81640625" style="29" customWidth="1"/>
    <col min="13564" max="13564" width="10.08984375" style="29" customWidth="1"/>
    <col min="13565" max="13565" width="15.453125" style="29" customWidth="1"/>
    <col min="13566" max="13566" width="11.81640625" style="29" customWidth="1"/>
    <col min="13567" max="13567" width="12.1796875" style="29" bestFit="1" customWidth="1"/>
    <col min="13568" max="13568" width="7.453125" style="29" customWidth="1"/>
    <col min="13569" max="13569" width="16.08984375" style="29" customWidth="1"/>
    <col min="13570" max="13818" width="9" style="29"/>
    <col min="13819" max="13819" width="5.81640625" style="29" customWidth="1"/>
    <col min="13820" max="13820" width="10.08984375" style="29" customWidth="1"/>
    <col min="13821" max="13821" width="15.453125" style="29" customWidth="1"/>
    <col min="13822" max="13822" width="11.81640625" style="29" customWidth="1"/>
    <col min="13823" max="13823" width="12.1796875" style="29" bestFit="1" customWidth="1"/>
    <col min="13824" max="13824" width="7.453125" style="29" customWidth="1"/>
    <col min="13825" max="13825" width="16.08984375" style="29" customWidth="1"/>
    <col min="13826" max="14074" width="9" style="29"/>
    <col min="14075" max="14075" width="5.81640625" style="29" customWidth="1"/>
    <col min="14076" max="14076" width="10.08984375" style="29" customWidth="1"/>
    <col min="14077" max="14077" width="15.453125" style="29" customWidth="1"/>
    <col min="14078" max="14078" width="11.81640625" style="29" customWidth="1"/>
    <col min="14079" max="14079" width="12.1796875" style="29" bestFit="1" customWidth="1"/>
    <col min="14080" max="14080" width="7.453125" style="29" customWidth="1"/>
    <col min="14081" max="14081" width="16.08984375" style="29" customWidth="1"/>
    <col min="14082" max="14330" width="9" style="29"/>
    <col min="14331" max="14331" width="5.81640625" style="29" customWidth="1"/>
    <col min="14332" max="14332" width="10.08984375" style="29" customWidth="1"/>
    <col min="14333" max="14333" width="15.453125" style="29" customWidth="1"/>
    <col min="14334" max="14334" width="11.81640625" style="29" customWidth="1"/>
    <col min="14335" max="14335" width="12.1796875" style="29" bestFit="1" customWidth="1"/>
    <col min="14336" max="14336" width="7.453125" style="29" customWidth="1"/>
    <col min="14337" max="14337" width="16.08984375" style="29" customWidth="1"/>
    <col min="14338" max="14586" width="9" style="29"/>
    <col min="14587" max="14587" width="5.81640625" style="29" customWidth="1"/>
    <col min="14588" max="14588" width="10.08984375" style="29" customWidth="1"/>
    <col min="14589" max="14589" width="15.453125" style="29" customWidth="1"/>
    <col min="14590" max="14590" width="11.81640625" style="29" customWidth="1"/>
    <col min="14591" max="14591" width="12.1796875" style="29" bestFit="1" customWidth="1"/>
    <col min="14592" max="14592" width="7.453125" style="29" customWidth="1"/>
    <col min="14593" max="14593" width="16.08984375" style="29" customWidth="1"/>
    <col min="14594" max="14842" width="9" style="29"/>
    <col min="14843" max="14843" width="5.81640625" style="29" customWidth="1"/>
    <col min="14844" max="14844" width="10.08984375" style="29" customWidth="1"/>
    <col min="14845" max="14845" width="15.453125" style="29" customWidth="1"/>
    <col min="14846" max="14846" width="11.81640625" style="29" customWidth="1"/>
    <col min="14847" max="14847" width="12.1796875" style="29" bestFit="1" customWidth="1"/>
    <col min="14848" max="14848" width="7.453125" style="29" customWidth="1"/>
    <col min="14849" max="14849" width="16.08984375" style="29" customWidth="1"/>
    <col min="14850" max="15098" width="9" style="29"/>
    <col min="15099" max="15099" width="5.81640625" style="29" customWidth="1"/>
    <col min="15100" max="15100" width="10.08984375" style="29" customWidth="1"/>
    <col min="15101" max="15101" width="15.453125" style="29" customWidth="1"/>
    <col min="15102" max="15102" width="11.81640625" style="29" customWidth="1"/>
    <col min="15103" max="15103" width="12.1796875" style="29" bestFit="1" customWidth="1"/>
    <col min="15104" max="15104" width="7.453125" style="29" customWidth="1"/>
    <col min="15105" max="15105" width="16.08984375" style="29" customWidth="1"/>
    <col min="15106" max="15354" width="9" style="29"/>
    <col min="15355" max="15355" width="5.81640625" style="29" customWidth="1"/>
    <col min="15356" max="15356" width="10.08984375" style="29" customWidth="1"/>
    <col min="15357" max="15357" width="15.453125" style="29" customWidth="1"/>
    <col min="15358" max="15358" width="11.81640625" style="29" customWidth="1"/>
    <col min="15359" max="15359" width="12.1796875" style="29" bestFit="1" customWidth="1"/>
    <col min="15360" max="15360" width="7.453125" style="29" customWidth="1"/>
    <col min="15361" max="15361" width="16.08984375" style="29" customWidth="1"/>
    <col min="15362" max="15610" width="9" style="29"/>
    <col min="15611" max="15611" width="5.81640625" style="29" customWidth="1"/>
    <col min="15612" max="15612" width="10.08984375" style="29" customWidth="1"/>
    <col min="15613" max="15613" width="15.453125" style="29" customWidth="1"/>
    <col min="15614" max="15614" width="11.81640625" style="29" customWidth="1"/>
    <col min="15615" max="15615" width="12.1796875" style="29" bestFit="1" customWidth="1"/>
    <col min="15616" max="15616" width="7.453125" style="29" customWidth="1"/>
    <col min="15617" max="15617" width="16.08984375" style="29" customWidth="1"/>
    <col min="15618" max="15866" width="9" style="29"/>
    <col min="15867" max="15867" width="5.81640625" style="29" customWidth="1"/>
    <col min="15868" max="15868" width="10.08984375" style="29" customWidth="1"/>
    <col min="15869" max="15869" width="15.453125" style="29" customWidth="1"/>
    <col min="15870" max="15870" width="11.81640625" style="29" customWidth="1"/>
    <col min="15871" max="15871" width="12.1796875" style="29" bestFit="1" customWidth="1"/>
    <col min="15872" max="15872" width="7.453125" style="29" customWidth="1"/>
    <col min="15873" max="15873" width="16.08984375" style="29" customWidth="1"/>
    <col min="15874" max="16122" width="9" style="29"/>
    <col min="16123" max="16123" width="5.81640625" style="29" customWidth="1"/>
    <col min="16124" max="16124" width="10.08984375" style="29" customWidth="1"/>
    <col min="16125" max="16125" width="15.453125" style="29" customWidth="1"/>
    <col min="16126" max="16126" width="11.81640625" style="29" customWidth="1"/>
    <col min="16127" max="16127" width="12.1796875" style="29" bestFit="1" customWidth="1"/>
    <col min="16128" max="16128" width="7.453125" style="29" customWidth="1"/>
    <col min="16129" max="16129" width="16.08984375" style="29" customWidth="1"/>
    <col min="16130" max="16384" width="9" style="29"/>
  </cols>
  <sheetData>
    <row r="1" spans="1:14" ht="21" customHeight="1" x14ac:dyDescent="0.2">
      <c r="B1" s="80" t="s">
        <v>52</v>
      </c>
      <c r="C1" s="80"/>
      <c r="F1" s="166" t="s">
        <v>156</v>
      </c>
      <c r="G1" s="80"/>
      <c r="H1" s="80"/>
    </row>
    <row r="2" spans="1:14" s="169" customFormat="1" ht="21" customHeight="1" x14ac:dyDescent="0.2">
      <c r="B2" s="80"/>
      <c r="C2" s="80"/>
      <c r="D2" s="167"/>
      <c r="E2" s="80"/>
      <c r="F2" s="167" t="s">
        <v>212</v>
      </c>
      <c r="G2" s="167"/>
      <c r="H2" s="168"/>
    </row>
    <row r="3" spans="1:14" ht="10" customHeight="1" thickBot="1" x14ac:dyDescent="0.25">
      <c r="A3" s="28"/>
      <c r="B3" s="30"/>
      <c r="C3" s="30"/>
      <c r="D3" s="30"/>
      <c r="F3" s="31"/>
      <c r="G3" s="31"/>
      <c r="J3" s="55"/>
      <c r="K3" s="176"/>
      <c r="L3" s="176"/>
      <c r="M3" s="56"/>
      <c r="N3" s="56"/>
    </row>
    <row r="4" spans="1:14" ht="21" customHeight="1" thickBot="1" x14ac:dyDescent="0.25">
      <c r="A4" s="28"/>
      <c r="B4" s="177" t="s">
        <v>157</v>
      </c>
      <c r="C4" s="178">
        <f>+表紙!B7</f>
        <v>0</v>
      </c>
      <c r="D4" s="179"/>
      <c r="E4" s="180" t="s">
        <v>10</v>
      </c>
      <c r="F4" s="178">
        <f>表紙!B9</f>
        <v>0</v>
      </c>
      <c r="G4" s="179"/>
      <c r="J4" s="55"/>
      <c r="K4" s="181"/>
      <c r="L4" s="181"/>
      <c r="M4" s="56"/>
      <c r="N4" s="56"/>
    </row>
    <row r="5" spans="1:14" ht="21" customHeight="1" thickBot="1" x14ac:dyDescent="0.25">
      <c r="A5" s="28"/>
      <c r="B5" s="182" t="s">
        <v>1</v>
      </c>
      <c r="C5" s="178">
        <f>表紙!B10</f>
        <v>0</v>
      </c>
      <c r="D5" s="179"/>
      <c r="E5" s="183" t="s">
        <v>69</v>
      </c>
      <c r="F5" s="178">
        <f>表紙!B11</f>
        <v>0</v>
      </c>
      <c r="G5" s="179"/>
      <c r="J5" s="56"/>
      <c r="K5" s="124"/>
      <c r="L5" s="124"/>
      <c r="M5" s="56"/>
      <c r="N5" s="56"/>
    </row>
    <row r="7" spans="1:14" s="118" customFormat="1" ht="21" customHeight="1" x14ac:dyDescent="0.2">
      <c r="B7" s="119" t="s">
        <v>190</v>
      </c>
      <c r="C7" s="120"/>
      <c r="D7" s="121"/>
      <c r="F7" s="122"/>
      <c r="G7" s="162">
        <f>個人戦!$Y$5</f>
        <v>0</v>
      </c>
      <c r="J7" s="56"/>
      <c r="K7" s="56"/>
      <c r="L7" s="56"/>
      <c r="M7" s="56"/>
      <c r="N7" s="56"/>
    </row>
    <row r="8" spans="1:14" s="118" customFormat="1" ht="21" customHeight="1" x14ac:dyDescent="0.2">
      <c r="B8" s="119" t="s">
        <v>191</v>
      </c>
      <c r="C8" s="120"/>
      <c r="D8" s="121"/>
      <c r="E8" s="117"/>
      <c r="F8" s="122"/>
      <c r="G8" s="163">
        <f>'団体戦（都道府県対抗以外）'!$P$4</f>
        <v>0</v>
      </c>
      <c r="I8" s="123"/>
      <c r="J8" s="56"/>
      <c r="K8" s="56"/>
      <c r="L8" s="56"/>
      <c r="M8" s="56"/>
      <c r="N8" s="56"/>
    </row>
    <row r="9" spans="1:14" s="118" customFormat="1" ht="21" customHeight="1" x14ac:dyDescent="0.2">
      <c r="B9" s="119" t="s">
        <v>67</v>
      </c>
      <c r="C9" s="119"/>
      <c r="D9" s="121"/>
      <c r="E9" s="117"/>
      <c r="F9" s="122"/>
      <c r="G9" s="163">
        <f>5000*COUNTA(都道府県対抗団体組手!B5)</f>
        <v>0</v>
      </c>
    </row>
    <row r="10" spans="1:14" s="118" customFormat="1" ht="21" customHeight="1" x14ac:dyDescent="0.2">
      <c r="B10" s="119" t="s">
        <v>194</v>
      </c>
      <c r="C10" s="124"/>
      <c r="D10" s="121"/>
      <c r="E10" s="117"/>
      <c r="F10" s="122"/>
      <c r="G10" s="163">
        <f>SUM(G7:G9)</f>
        <v>0</v>
      </c>
    </row>
    <row r="11" spans="1:14" s="118" customFormat="1" ht="21" customHeight="1" x14ac:dyDescent="0.2">
      <c r="B11" s="119" t="s">
        <v>192</v>
      </c>
      <c r="C11" s="119"/>
      <c r="D11" s="121">
        <v>10000</v>
      </c>
      <c r="E11" s="165">
        <f>SUM(H16:H21)</f>
        <v>0</v>
      </c>
      <c r="F11" s="122" t="s">
        <v>54</v>
      </c>
      <c r="G11" s="163">
        <f>SUM(D11*E11)</f>
        <v>0</v>
      </c>
    </row>
    <row r="12" spans="1:14" s="118" customFormat="1" ht="21" customHeight="1" thickBot="1" x14ac:dyDescent="0.25">
      <c r="B12" s="119" t="s">
        <v>193</v>
      </c>
      <c r="C12" s="119"/>
      <c r="D12" s="125" t="s">
        <v>204</v>
      </c>
      <c r="E12" s="156"/>
      <c r="F12" s="122"/>
      <c r="G12" s="164" t="b">
        <f>IF(E12=1,200000,IF(E12=2,150000,IF(E12=3,80000,IF(E12=4,40000,IF(E12=5,20000)))))</f>
        <v>0</v>
      </c>
    </row>
    <row r="13" spans="1:14" s="118" customFormat="1" ht="24" customHeight="1" thickTop="1" thickBot="1" x14ac:dyDescent="0.25">
      <c r="B13" s="126"/>
      <c r="F13" s="124" t="s">
        <v>55</v>
      </c>
      <c r="G13" s="161">
        <f>SUM(G10:G12)</f>
        <v>0</v>
      </c>
    </row>
    <row r="14" spans="1:14" ht="10" customHeight="1" x14ac:dyDescent="0.2">
      <c r="B14" s="33"/>
      <c r="C14" s="33"/>
      <c r="D14" s="33"/>
    </row>
    <row r="15" spans="1:14" ht="24" x14ac:dyDescent="0.2">
      <c r="B15" s="29" t="s">
        <v>56</v>
      </c>
      <c r="G15" s="157" t="s">
        <v>189</v>
      </c>
      <c r="H15" s="158" t="s">
        <v>65</v>
      </c>
    </row>
    <row r="16" spans="1:14" ht="21" customHeight="1" x14ac:dyDescent="0.2">
      <c r="B16" s="34" t="s">
        <v>57</v>
      </c>
      <c r="C16" s="35" t="s">
        <v>58</v>
      </c>
      <c r="D16" s="35" t="s">
        <v>59</v>
      </c>
      <c r="E16" s="35" t="s">
        <v>60</v>
      </c>
      <c r="G16" s="159"/>
      <c r="H16" s="160"/>
    </row>
    <row r="17" spans="2:14" ht="21" customHeight="1" x14ac:dyDescent="0.2">
      <c r="B17" s="36">
        <v>1</v>
      </c>
      <c r="C17" s="37" t="s">
        <v>61</v>
      </c>
      <c r="D17" s="35" t="s">
        <v>206</v>
      </c>
      <c r="E17" s="38">
        <v>200000</v>
      </c>
      <c r="G17" s="159"/>
      <c r="H17" s="160"/>
    </row>
    <row r="18" spans="2:14" ht="21" customHeight="1" x14ac:dyDescent="0.2">
      <c r="B18" s="36">
        <v>2</v>
      </c>
      <c r="C18" s="37" t="s">
        <v>62</v>
      </c>
      <c r="D18" s="35" t="s">
        <v>206</v>
      </c>
      <c r="E18" s="38">
        <v>150000</v>
      </c>
      <c r="G18" s="159"/>
      <c r="H18" s="160"/>
    </row>
    <row r="19" spans="2:14" ht="21" customHeight="1" x14ac:dyDescent="0.2">
      <c r="B19" s="36">
        <v>3</v>
      </c>
      <c r="C19" s="37" t="s">
        <v>63</v>
      </c>
      <c r="D19" s="35" t="s">
        <v>207</v>
      </c>
      <c r="E19" s="38">
        <v>80000</v>
      </c>
      <c r="G19" s="159"/>
      <c r="H19" s="160"/>
    </row>
    <row r="20" spans="2:14" ht="21" customHeight="1" x14ac:dyDescent="0.2">
      <c r="B20" s="36">
        <v>4</v>
      </c>
      <c r="C20" s="37" t="s">
        <v>64</v>
      </c>
      <c r="D20" s="35" t="s">
        <v>208</v>
      </c>
      <c r="E20" s="38">
        <v>40000</v>
      </c>
      <c r="G20" s="159"/>
      <c r="H20" s="160"/>
    </row>
    <row r="21" spans="2:14" ht="21" customHeight="1" x14ac:dyDescent="0.2">
      <c r="B21" s="36">
        <v>5</v>
      </c>
      <c r="C21" s="37" t="s">
        <v>210</v>
      </c>
      <c r="D21" s="35" t="s">
        <v>209</v>
      </c>
      <c r="E21" s="38">
        <v>20000</v>
      </c>
      <c r="G21" s="159"/>
      <c r="H21" s="160"/>
    </row>
    <row r="22" spans="2:14" ht="20" customHeight="1" x14ac:dyDescent="0.2">
      <c r="B22" s="171" t="s">
        <v>205</v>
      </c>
      <c r="C22" s="170"/>
      <c r="D22" s="170"/>
      <c r="E22" s="170"/>
      <c r="F22" s="170"/>
      <c r="G22" s="170"/>
      <c r="H22" s="170"/>
    </row>
    <row r="24" spans="2:14" ht="21" customHeight="1" x14ac:dyDescent="0.2">
      <c r="B24" s="32" t="s">
        <v>53</v>
      </c>
      <c r="C24" s="172" t="s">
        <v>179</v>
      </c>
      <c r="D24" s="172"/>
      <c r="E24" s="172"/>
      <c r="F24" s="172"/>
      <c r="G24" s="172"/>
      <c r="J24" s="57"/>
      <c r="K24" s="56"/>
      <c r="L24" s="56"/>
      <c r="M24" s="56"/>
      <c r="N24" s="56"/>
    </row>
    <row r="25" spans="2:14" ht="21" customHeight="1" x14ac:dyDescent="0.2">
      <c r="B25" s="173" t="s">
        <v>154</v>
      </c>
      <c r="C25" s="174" t="s">
        <v>178</v>
      </c>
      <c r="D25" s="174"/>
      <c r="E25" s="174"/>
      <c r="F25" s="174"/>
      <c r="G25" s="174"/>
      <c r="J25" s="40"/>
      <c r="K25" s="175"/>
      <c r="L25" s="175"/>
      <c r="M25" s="175"/>
      <c r="N25" s="56"/>
    </row>
  </sheetData>
  <sheetProtection algorithmName="SHA-512" hashValue="rrqX1f38tsv7983YPR9CLpWfD7Nf56eT60MHaFkqkDPNlA9g1Blo0BQCkWsSr/+Hc4CJDrW/Qt0CMXu2G4ftYQ==" saltValue="MWxldKsL/4/WmWMwTeW9Ng==" spinCount="100000" sheet="1" objects="1" scenarios="1"/>
  <mergeCells count="2">
    <mergeCell ref="C24:G24"/>
    <mergeCell ref="C25:G25"/>
  </mergeCells>
  <phoneticPr fontId="1"/>
  <dataValidations count="4">
    <dataValidation imeMode="off" allowBlank="1" showInputMessage="1" showErrorMessage="1" sqref="E65532:E65547 IU65532:IU65547 SQ65532:SQ65547 ACM65532:ACM65547 AMI65532:AMI65547 AWE65532:AWE65547 BGA65532:BGA65547 BPW65532:BPW65547 BZS65532:BZS65547 CJO65532:CJO65547 CTK65532:CTK65547 DDG65532:DDG65547 DNC65532:DNC65547 DWY65532:DWY65547 EGU65532:EGU65547 EQQ65532:EQQ65547 FAM65532:FAM65547 FKI65532:FKI65547 FUE65532:FUE65547 GEA65532:GEA65547 GNW65532:GNW65547 GXS65532:GXS65547 HHO65532:HHO65547 HRK65532:HRK65547 IBG65532:IBG65547 ILC65532:ILC65547 IUY65532:IUY65547 JEU65532:JEU65547 JOQ65532:JOQ65547 JYM65532:JYM65547 KII65532:KII65547 KSE65532:KSE65547 LCA65532:LCA65547 LLW65532:LLW65547 LVS65532:LVS65547 MFO65532:MFO65547 MPK65532:MPK65547 MZG65532:MZG65547 NJC65532:NJC65547 NSY65532:NSY65547 OCU65532:OCU65547 OMQ65532:OMQ65547 OWM65532:OWM65547 PGI65532:PGI65547 PQE65532:PQE65547 QAA65532:QAA65547 QJW65532:QJW65547 QTS65532:QTS65547 RDO65532:RDO65547 RNK65532:RNK65547 RXG65532:RXG65547 SHC65532:SHC65547 SQY65532:SQY65547 TAU65532:TAU65547 TKQ65532:TKQ65547 TUM65532:TUM65547 UEI65532:UEI65547 UOE65532:UOE65547 UYA65532:UYA65547 VHW65532:VHW65547 VRS65532:VRS65547 WBO65532:WBO65547 WLK65532:WLK65547 WVG65532:WVG65547 E131068:E131083 IU131068:IU131083 SQ131068:SQ131083 ACM131068:ACM131083 AMI131068:AMI131083 AWE131068:AWE131083 BGA131068:BGA131083 BPW131068:BPW131083 BZS131068:BZS131083 CJO131068:CJO131083 CTK131068:CTK131083 DDG131068:DDG131083 DNC131068:DNC131083 DWY131068:DWY131083 EGU131068:EGU131083 EQQ131068:EQQ131083 FAM131068:FAM131083 FKI131068:FKI131083 FUE131068:FUE131083 GEA131068:GEA131083 GNW131068:GNW131083 GXS131068:GXS131083 HHO131068:HHO131083 HRK131068:HRK131083 IBG131068:IBG131083 ILC131068:ILC131083 IUY131068:IUY131083 JEU131068:JEU131083 JOQ131068:JOQ131083 JYM131068:JYM131083 KII131068:KII131083 KSE131068:KSE131083 LCA131068:LCA131083 LLW131068:LLW131083 LVS131068:LVS131083 MFO131068:MFO131083 MPK131068:MPK131083 MZG131068:MZG131083 NJC131068:NJC131083 NSY131068:NSY131083 OCU131068:OCU131083 OMQ131068:OMQ131083 OWM131068:OWM131083 PGI131068:PGI131083 PQE131068:PQE131083 QAA131068:QAA131083 QJW131068:QJW131083 QTS131068:QTS131083 RDO131068:RDO131083 RNK131068:RNK131083 RXG131068:RXG131083 SHC131068:SHC131083 SQY131068:SQY131083 TAU131068:TAU131083 TKQ131068:TKQ131083 TUM131068:TUM131083 UEI131068:UEI131083 UOE131068:UOE131083 UYA131068:UYA131083 VHW131068:VHW131083 VRS131068:VRS131083 WBO131068:WBO131083 WLK131068:WLK131083 WVG131068:WVG131083 E196604:E196619 IU196604:IU196619 SQ196604:SQ196619 ACM196604:ACM196619 AMI196604:AMI196619 AWE196604:AWE196619 BGA196604:BGA196619 BPW196604:BPW196619 BZS196604:BZS196619 CJO196604:CJO196619 CTK196604:CTK196619 DDG196604:DDG196619 DNC196604:DNC196619 DWY196604:DWY196619 EGU196604:EGU196619 EQQ196604:EQQ196619 FAM196604:FAM196619 FKI196604:FKI196619 FUE196604:FUE196619 GEA196604:GEA196619 GNW196604:GNW196619 GXS196604:GXS196619 HHO196604:HHO196619 HRK196604:HRK196619 IBG196604:IBG196619 ILC196604:ILC196619 IUY196604:IUY196619 JEU196604:JEU196619 JOQ196604:JOQ196619 JYM196604:JYM196619 KII196604:KII196619 KSE196604:KSE196619 LCA196604:LCA196619 LLW196604:LLW196619 LVS196604:LVS196619 MFO196604:MFO196619 MPK196604:MPK196619 MZG196604:MZG196619 NJC196604:NJC196619 NSY196604:NSY196619 OCU196604:OCU196619 OMQ196604:OMQ196619 OWM196604:OWM196619 PGI196604:PGI196619 PQE196604:PQE196619 QAA196604:QAA196619 QJW196604:QJW196619 QTS196604:QTS196619 RDO196604:RDO196619 RNK196604:RNK196619 RXG196604:RXG196619 SHC196604:SHC196619 SQY196604:SQY196619 TAU196604:TAU196619 TKQ196604:TKQ196619 TUM196604:TUM196619 UEI196604:UEI196619 UOE196604:UOE196619 UYA196604:UYA196619 VHW196604:VHW196619 VRS196604:VRS196619 WBO196604:WBO196619 WLK196604:WLK196619 WVG196604:WVG196619 E262140:E262155 IU262140:IU262155 SQ262140:SQ262155 ACM262140:ACM262155 AMI262140:AMI262155 AWE262140:AWE262155 BGA262140:BGA262155 BPW262140:BPW262155 BZS262140:BZS262155 CJO262140:CJO262155 CTK262140:CTK262155 DDG262140:DDG262155 DNC262140:DNC262155 DWY262140:DWY262155 EGU262140:EGU262155 EQQ262140:EQQ262155 FAM262140:FAM262155 FKI262140:FKI262155 FUE262140:FUE262155 GEA262140:GEA262155 GNW262140:GNW262155 GXS262140:GXS262155 HHO262140:HHO262155 HRK262140:HRK262155 IBG262140:IBG262155 ILC262140:ILC262155 IUY262140:IUY262155 JEU262140:JEU262155 JOQ262140:JOQ262155 JYM262140:JYM262155 KII262140:KII262155 KSE262140:KSE262155 LCA262140:LCA262155 LLW262140:LLW262155 LVS262140:LVS262155 MFO262140:MFO262155 MPK262140:MPK262155 MZG262140:MZG262155 NJC262140:NJC262155 NSY262140:NSY262155 OCU262140:OCU262155 OMQ262140:OMQ262155 OWM262140:OWM262155 PGI262140:PGI262155 PQE262140:PQE262155 QAA262140:QAA262155 QJW262140:QJW262155 QTS262140:QTS262155 RDO262140:RDO262155 RNK262140:RNK262155 RXG262140:RXG262155 SHC262140:SHC262155 SQY262140:SQY262155 TAU262140:TAU262155 TKQ262140:TKQ262155 TUM262140:TUM262155 UEI262140:UEI262155 UOE262140:UOE262155 UYA262140:UYA262155 VHW262140:VHW262155 VRS262140:VRS262155 WBO262140:WBO262155 WLK262140:WLK262155 WVG262140:WVG262155 E327676:E327691 IU327676:IU327691 SQ327676:SQ327691 ACM327676:ACM327691 AMI327676:AMI327691 AWE327676:AWE327691 BGA327676:BGA327691 BPW327676:BPW327691 BZS327676:BZS327691 CJO327676:CJO327691 CTK327676:CTK327691 DDG327676:DDG327691 DNC327676:DNC327691 DWY327676:DWY327691 EGU327676:EGU327691 EQQ327676:EQQ327691 FAM327676:FAM327691 FKI327676:FKI327691 FUE327676:FUE327691 GEA327676:GEA327691 GNW327676:GNW327691 GXS327676:GXS327691 HHO327676:HHO327691 HRK327676:HRK327691 IBG327676:IBG327691 ILC327676:ILC327691 IUY327676:IUY327691 JEU327676:JEU327691 JOQ327676:JOQ327691 JYM327676:JYM327691 KII327676:KII327691 KSE327676:KSE327691 LCA327676:LCA327691 LLW327676:LLW327691 LVS327676:LVS327691 MFO327676:MFO327691 MPK327676:MPK327691 MZG327676:MZG327691 NJC327676:NJC327691 NSY327676:NSY327691 OCU327676:OCU327691 OMQ327676:OMQ327691 OWM327676:OWM327691 PGI327676:PGI327691 PQE327676:PQE327691 QAA327676:QAA327691 QJW327676:QJW327691 QTS327676:QTS327691 RDO327676:RDO327691 RNK327676:RNK327691 RXG327676:RXG327691 SHC327676:SHC327691 SQY327676:SQY327691 TAU327676:TAU327691 TKQ327676:TKQ327691 TUM327676:TUM327691 UEI327676:UEI327691 UOE327676:UOE327691 UYA327676:UYA327691 VHW327676:VHW327691 VRS327676:VRS327691 WBO327676:WBO327691 WLK327676:WLK327691 WVG327676:WVG327691 E393212:E393227 IU393212:IU393227 SQ393212:SQ393227 ACM393212:ACM393227 AMI393212:AMI393227 AWE393212:AWE393227 BGA393212:BGA393227 BPW393212:BPW393227 BZS393212:BZS393227 CJO393212:CJO393227 CTK393212:CTK393227 DDG393212:DDG393227 DNC393212:DNC393227 DWY393212:DWY393227 EGU393212:EGU393227 EQQ393212:EQQ393227 FAM393212:FAM393227 FKI393212:FKI393227 FUE393212:FUE393227 GEA393212:GEA393227 GNW393212:GNW393227 GXS393212:GXS393227 HHO393212:HHO393227 HRK393212:HRK393227 IBG393212:IBG393227 ILC393212:ILC393227 IUY393212:IUY393227 JEU393212:JEU393227 JOQ393212:JOQ393227 JYM393212:JYM393227 KII393212:KII393227 KSE393212:KSE393227 LCA393212:LCA393227 LLW393212:LLW393227 LVS393212:LVS393227 MFO393212:MFO393227 MPK393212:MPK393227 MZG393212:MZG393227 NJC393212:NJC393227 NSY393212:NSY393227 OCU393212:OCU393227 OMQ393212:OMQ393227 OWM393212:OWM393227 PGI393212:PGI393227 PQE393212:PQE393227 QAA393212:QAA393227 QJW393212:QJW393227 QTS393212:QTS393227 RDO393212:RDO393227 RNK393212:RNK393227 RXG393212:RXG393227 SHC393212:SHC393227 SQY393212:SQY393227 TAU393212:TAU393227 TKQ393212:TKQ393227 TUM393212:TUM393227 UEI393212:UEI393227 UOE393212:UOE393227 UYA393212:UYA393227 VHW393212:VHW393227 VRS393212:VRS393227 WBO393212:WBO393227 WLK393212:WLK393227 WVG393212:WVG393227 E458748:E458763 IU458748:IU458763 SQ458748:SQ458763 ACM458748:ACM458763 AMI458748:AMI458763 AWE458748:AWE458763 BGA458748:BGA458763 BPW458748:BPW458763 BZS458748:BZS458763 CJO458748:CJO458763 CTK458748:CTK458763 DDG458748:DDG458763 DNC458748:DNC458763 DWY458748:DWY458763 EGU458748:EGU458763 EQQ458748:EQQ458763 FAM458748:FAM458763 FKI458748:FKI458763 FUE458748:FUE458763 GEA458748:GEA458763 GNW458748:GNW458763 GXS458748:GXS458763 HHO458748:HHO458763 HRK458748:HRK458763 IBG458748:IBG458763 ILC458748:ILC458763 IUY458748:IUY458763 JEU458748:JEU458763 JOQ458748:JOQ458763 JYM458748:JYM458763 KII458748:KII458763 KSE458748:KSE458763 LCA458748:LCA458763 LLW458748:LLW458763 LVS458748:LVS458763 MFO458748:MFO458763 MPK458748:MPK458763 MZG458748:MZG458763 NJC458748:NJC458763 NSY458748:NSY458763 OCU458748:OCU458763 OMQ458748:OMQ458763 OWM458748:OWM458763 PGI458748:PGI458763 PQE458748:PQE458763 QAA458748:QAA458763 QJW458748:QJW458763 QTS458748:QTS458763 RDO458748:RDO458763 RNK458748:RNK458763 RXG458748:RXG458763 SHC458748:SHC458763 SQY458748:SQY458763 TAU458748:TAU458763 TKQ458748:TKQ458763 TUM458748:TUM458763 UEI458748:UEI458763 UOE458748:UOE458763 UYA458748:UYA458763 VHW458748:VHW458763 VRS458748:VRS458763 WBO458748:WBO458763 WLK458748:WLK458763 WVG458748:WVG458763 E524284:E524299 IU524284:IU524299 SQ524284:SQ524299 ACM524284:ACM524299 AMI524284:AMI524299 AWE524284:AWE524299 BGA524284:BGA524299 BPW524284:BPW524299 BZS524284:BZS524299 CJO524284:CJO524299 CTK524284:CTK524299 DDG524284:DDG524299 DNC524284:DNC524299 DWY524284:DWY524299 EGU524284:EGU524299 EQQ524284:EQQ524299 FAM524284:FAM524299 FKI524284:FKI524299 FUE524284:FUE524299 GEA524284:GEA524299 GNW524284:GNW524299 GXS524284:GXS524299 HHO524284:HHO524299 HRK524284:HRK524299 IBG524284:IBG524299 ILC524284:ILC524299 IUY524284:IUY524299 JEU524284:JEU524299 JOQ524284:JOQ524299 JYM524284:JYM524299 KII524284:KII524299 KSE524284:KSE524299 LCA524284:LCA524299 LLW524284:LLW524299 LVS524284:LVS524299 MFO524284:MFO524299 MPK524284:MPK524299 MZG524284:MZG524299 NJC524284:NJC524299 NSY524284:NSY524299 OCU524284:OCU524299 OMQ524284:OMQ524299 OWM524284:OWM524299 PGI524284:PGI524299 PQE524284:PQE524299 QAA524284:QAA524299 QJW524284:QJW524299 QTS524284:QTS524299 RDO524284:RDO524299 RNK524284:RNK524299 RXG524284:RXG524299 SHC524284:SHC524299 SQY524284:SQY524299 TAU524284:TAU524299 TKQ524284:TKQ524299 TUM524284:TUM524299 UEI524284:UEI524299 UOE524284:UOE524299 UYA524284:UYA524299 VHW524284:VHW524299 VRS524284:VRS524299 WBO524284:WBO524299 WLK524284:WLK524299 WVG524284:WVG524299 E589820:E589835 IU589820:IU589835 SQ589820:SQ589835 ACM589820:ACM589835 AMI589820:AMI589835 AWE589820:AWE589835 BGA589820:BGA589835 BPW589820:BPW589835 BZS589820:BZS589835 CJO589820:CJO589835 CTK589820:CTK589835 DDG589820:DDG589835 DNC589820:DNC589835 DWY589820:DWY589835 EGU589820:EGU589835 EQQ589820:EQQ589835 FAM589820:FAM589835 FKI589820:FKI589835 FUE589820:FUE589835 GEA589820:GEA589835 GNW589820:GNW589835 GXS589820:GXS589835 HHO589820:HHO589835 HRK589820:HRK589835 IBG589820:IBG589835 ILC589820:ILC589835 IUY589820:IUY589835 JEU589820:JEU589835 JOQ589820:JOQ589835 JYM589820:JYM589835 KII589820:KII589835 KSE589820:KSE589835 LCA589820:LCA589835 LLW589820:LLW589835 LVS589820:LVS589835 MFO589820:MFO589835 MPK589820:MPK589835 MZG589820:MZG589835 NJC589820:NJC589835 NSY589820:NSY589835 OCU589820:OCU589835 OMQ589820:OMQ589835 OWM589820:OWM589835 PGI589820:PGI589835 PQE589820:PQE589835 QAA589820:QAA589835 QJW589820:QJW589835 QTS589820:QTS589835 RDO589820:RDO589835 RNK589820:RNK589835 RXG589820:RXG589835 SHC589820:SHC589835 SQY589820:SQY589835 TAU589820:TAU589835 TKQ589820:TKQ589835 TUM589820:TUM589835 UEI589820:UEI589835 UOE589820:UOE589835 UYA589820:UYA589835 VHW589820:VHW589835 VRS589820:VRS589835 WBO589820:WBO589835 WLK589820:WLK589835 WVG589820:WVG589835 E655356:E655371 IU655356:IU655371 SQ655356:SQ655371 ACM655356:ACM655371 AMI655356:AMI655371 AWE655356:AWE655371 BGA655356:BGA655371 BPW655356:BPW655371 BZS655356:BZS655371 CJO655356:CJO655371 CTK655356:CTK655371 DDG655356:DDG655371 DNC655356:DNC655371 DWY655356:DWY655371 EGU655356:EGU655371 EQQ655356:EQQ655371 FAM655356:FAM655371 FKI655356:FKI655371 FUE655356:FUE655371 GEA655356:GEA655371 GNW655356:GNW655371 GXS655356:GXS655371 HHO655356:HHO655371 HRK655356:HRK655371 IBG655356:IBG655371 ILC655356:ILC655371 IUY655356:IUY655371 JEU655356:JEU655371 JOQ655356:JOQ655371 JYM655356:JYM655371 KII655356:KII655371 KSE655356:KSE655371 LCA655356:LCA655371 LLW655356:LLW655371 LVS655356:LVS655371 MFO655356:MFO655371 MPK655356:MPK655371 MZG655356:MZG655371 NJC655356:NJC655371 NSY655356:NSY655371 OCU655356:OCU655371 OMQ655356:OMQ655371 OWM655356:OWM655371 PGI655356:PGI655371 PQE655356:PQE655371 QAA655356:QAA655371 QJW655356:QJW655371 QTS655356:QTS655371 RDO655356:RDO655371 RNK655356:RNK655371 RXG655356:RXG655371 SHC655356:SHC655371 SQY655356:SQY655371 TAU655356:TAU655371 TKQ655356:TKQ655371 TUM655356:TUM655371 UEI655356:UEI655371 UOE655356:UOE655371 UYA655356:UYA655371 VHW655356:VHW655371 VRS655356:VRS655371 WBO655356:WBO655371 WLK655356:WLK655371 WVG655356:WVG655371 E720892:E720907 IU720892:IU720907 SQ720892:SQ720907 ACM720892:ACM720907 AMI720892:AMI720907 AWE720892:AWE720907 BGA720892:BGA720907 BPW720892:BPW720907 BZS720892:BZS720907 CJO720892:CJO720907 CTK720892:CTK720907 DDG720892:DDG720907 DNC720892:DNC720907 DWY720892:DWY720907 EGU720892:EGU720907 EQQ720892:EQQ720907 FAM720892:FAM720907 FKI720892:FKI720907 FUE720892:FUE720907 GEA720892:GEA720907 GNW720892:GNW720907 GXS720892:GXS720907 HHO720892:HHO720907 HRK720892:HRK720907 IBG720892:IBG720907 ILC720892:ILC720907 IUY720892:IUY720907 JEU720892:JEU720907 JOQ720892:JOQ720907 JYM720892:JYM720907 KII720892:KII720907 KSE720892:KSE720907 LCA720892:LCA720907 LLW720892:LLW720907 LVS720892:LVS720907 MFO720892:MFO720907 MPK720892:MPK720907 MZG720892:MZG720907 NJC720892:NJC720907 NSY720892:NSY720907 OCU720892:OCU720907 OMQ720892:OMQ720907 OWM720892:OWM720907 PGI720892:PGI720907 PQE720892:PQE720907 QAA720892:QAA720907 QJW720892:QJW720907 QTS720892:QTS720907 RDO720892:RDO720907 RNK720892:RNK720907 RXG720892:RXG720907 SHC720892:SHC720907 SQY720892:SQY720907 TAU720892:TAU720907 TKQ720892:TKQ720907 TUM720892:TUM720907 UEI720892:UEI720907 UOE720892:UOE720907 UYA720892:UYA720907 VHW720892:VHW720907 VRS720892:VRS720907 WBO720892:WBO720907 WLK720892:WLK720907 WVG720892:WVG720907 E786428:E786443 IU786428:IU786443 SQ786428:SQ786443 ACM786428:ACM786443 AMI786428:AMI786443 AWE786428:AWE786443 BGA786428:BGA786443 BPW786428:BPW786443 BZS786428:BZS786443 CJO786428:CJO786443 CTK786428:CTK786443 DDG786428:DDG786443 DNC786428:DNC786443 DWY786428:DWY786443 EGU786428:EGU786443 EQQ786428:EQQ786443 FAM786428:FAM786443 FKI786428:FKI786443 FUE786428:FUE786443 GEA786428:GEA786443 GNW786428:GNW786443 GXS786428:GXS786443 HHO786428:HHO786443 HRK786428:HRK786443 IBG786428:IBG786443 ILC786428:ILC786443 IUY786428:IUY786443 JEU786428:JEU786443 JOQ786428:JOQ786443 JYM786428:JYM786443 KII786428:KII786443 KSE786428:KSE786443 LCA786428:LCA786443 LLW786428:LLW786443 LVS786428:LVS786443 MFO786428:MFO786443 MPK786428:MPK786443 MZG786428:MZG786443 NJC786428:NJC786443 NSY786428:NSY786443 OCU786428:OCU786443 OMQ786428:OMQ786443 OWM786428:OWM786443 PGI786428:PGI786443 PQE786428:PQE786443 QAA786428:QAA786443 QJW786428:QJW786443 QTS786428:QTS786443 RDO786428:RDO786443 RNK786428:RNK786443 RXG786428:RXG786443 SHC786428:SHC786443 SQY786428:SQY786443 TAU786428:TAU786443 TKQ786428:TKQ786443 TUM786428:TUM786443 UEI786428:UEI786443 UOE786428:UOE786443 UYA786428:UYA786443 VHW786428:VHW786443 VRS786428:VRS786443 WBO786428:WBO786443 WLK786428:WLK786443 WVG786428:WVG786443 E851964:E851979 IU851964:IU851979 SQ851964:SQ851979 ACM851964:ACM851979 AMI851964:AMI851979 AWE851964:AWE851979 BGA851964:BGA851979 BPW851964:BPW851979 BZS851964:BZS851979 CJO851964:CJO851979 CTK851964:CTK851979 DDG851964:DDG851979 DNC851964:DNC851979 DWY851964:DWY851979 EGU851964:EGU851979 EQQ851964:EQQ851979 FAM851964:FAM851979 FKI851964:FKI851979 FUE851964:FUE851979 GEA851964:GEA851979 GNW851964:GNW851979 GXS851964:GXS851979 HHO851964:HHO851979 HRK851964:HRK851979 IBG851964:IBG851979 ILC851964:ILC851979 IUY851964:IUY851979 JEU851964:JEU851979 JOQ851964:JOQ851979 JYM851964:JYM851979 KII851964:KII851979 KSE851964:KSE851979 LCA851964:LCA851979 LLW851964:LLW851979 LVS851964:LVS851979 MFO851964:MFO851979 MPK851964:MPK851979 MZG851964:MZG851979 NJC851964:NJC851979 NSY851964:NSY851979 OCU851964:OCU851979 OMQ851964:OMQ851979 OWM851964:OWM851979 PGI851964:PGI851979 PQE851964:PQE851979 QAA851964:QAA851979 QJW851964:QJW851979 QTS851964:QTS851979 RDO851964:RDO851979 RNK851964:RNK851979 RXG851964:RXG851979 SHC851964:SHC851979 SQY851964:SQY851979 TAU851964:TAU851979 TKQ851964:TKQ851979 TUM851964:TUM851979 UEI851964:UEI851979 UOE851964:UOE851979 UYA851964:UYA851979 VHW851964:VHW851979 VRS851964:VRS851979 WBO851964:WBO851979 WLK851964:WLK851979 WVG851964:WVG851979 E917500:E917515 IU917500:IU917515 SQ917500:SQ917515 ACM917500:ACM917515 AMI917500:AMI917515 AWE917500:AWE917515 BGA917500:BGA917515 BPW917500:BPW917515 BZS917500:BZS917515 CJO917500:CJO917515 CTK917500:CTK917515 DDG917500:DDG917515 DNC917500:DNC917515 DWY917500:DWY917515 EGU917500:EGU917515 EQQ917500:EQQ917515 FAM917500:FAM917515 FKI917500:FKI917515 FUE917500:FUE917515 GEA917500:GEA917515 GNW917500:GNW917515 GXS917500:GXS917515 HHO917500:HHO917515 HRK917500:HRK917515 IBG917500:IBG917515 ILC917500:ILC917515 IUY917500:IUY917515 JEU917500:JEU917515 JOQ917500:JOQ917515 JYM917500:JYM917515 KII917500:KII917515 KSE917500:KSE917515 LCA917500:LCA917515 LLW917500:LLW917515 LVS917500:LVS917515 MFO917500:MFO917515 MPK917500:MPK917515 MZG917500:MZG917515 NJC917500:NJC917515 NSY917500:NSY917515 OCU917500:OCU917515 OMQ917500:OMQ917515 OWM917500:OWM917515 PGI917500:PGI917515 PQE917500:PQE917515 QAA917500:QAA917515 QJW917500:QJW917515 QTS917500:QTS917515 RDO917500:RDO917515 RNK917500:RNK917515 RXG917500:RXG917515 SHC917500:SHC917515 SQY917500:SQY917515 TAU917500:TAU917515 TKQ917500:TKQ917515 TUM917500:TUM917515 UEI917500:UEI917515 UOE917500:UOE917515 UYA917500:UYA917515 VHW917500:VHW917515 VRS917500:VRS917515 WBO917500:WBO917515 WLK917500:WLK917515 WVG917500:WVG917515 E983036:E983051 IU983036:IU983051 SQ983036:SQ983051 ACM983036:ACM983051 AMI983036:AMI983051 AWE983036:AWE983051 BGA983036:BGA983051 BPW983036:BPW983051 BZS983036:BZS983051 CJO983036:CJO983051 CTK983036:CTK983051 DDG983036:DDG983051 DNC983036:DNC983051 DWY983036:DWY983051 EGU983036:EGU983051 EQQ983036:EQQ983051 FAM983036:FAM983051 FKI983036:FKI983051 FUE983036:FUE983051 GEA983036:GEA983051 GNW983036:GNW983051 GXS983036:GXS983051 HHO983036:HHO983051 HRK983036:HRK983051 IBG983036:IBG983051 ILC983036:ILC983051 IUY983036:IUY983051 JEU983036:JEU983051 JOQ983036:JOQ983051 JYM983036:JYM983051 KII983036:KII983051 KSE983036:KSE983051 LCA983036:LCA983051 LLW983036:LLW983051 LVS983036:LVS983051 MFO983036:MFO983051 MPK983036:MPK983051 MZG983036:MZG983051 NJC983036:NJC983051 NSY983036:NSY983051 OCU983036:OCU983051 OMQ983036:OMQ983051 OWM983036:OWM983051 PGI983036:PGI983051 PQE983036:PQE983051 QAA983036:QAA983051 QJW983036:QJW983051 QTS983036:QTS983051 RDO983036:RDO983051 RNK983036:RNK983051 RXG983036:RXG983051 SHC983036:SHC983051 SQY983036:SQY983051 TAU983036:TAU983051 TKQ983036:TKQ983051 TUM983036:TUM983051 UEI983036:UEI983051 UOE983036:UOE983051 UYA983036:UYA983051 VHW983036:VHW983051 VRS983036:VRS983051 WBO983036:WBO983051 WLK983036:WLK983051 WVG983036:WVG983051 K4:L4 H16:H21 WVG7:WVG12 IU7:IU12 SQ7:SQ12 ACM7:ACM12 AMI7:AMI12 AWE7:AWE12 BGA7:BGA12 BPW7:BPW12 BZS7:BZS12 CJO7:CJO12 CTK7:CTK12 DDG7:DDG12 DNC7:DNC12 DWY7:DWY12 EGU7:EGU12 EQQ7:EQQ12 FAM7:FAM12 FKI7:FKI12 FUE7:FUE12 GEA7:GEA12 GNW7:GNW12 GXS7:GXS12 HHO7:HHO12 HRK7:HRK12 IBG7:IBG12 ILC7:ILC12 IUY7:IUY12 JEU7:JEU12 JOQ7:JOQ12 JYM7:JYM12 KII7:KII12 KSE7:KSE12 LCA7:LCA12 LLW7:LLW12 LVS7:LVS12 MFO7:MFO12 MPK7:MPK12 MZG7:MZG12 NJC7:NJC12 NSY7:NSY12 OCU7:OCU12 OMQ7:OMQ12 OWM7:OWM12 PGI7:PGI12 PQE7:PQE12 QAA7:QAA12 QJW7:QJW12 QTS7:QTS12 RDO7:RDO12 RNK7:RNK12 RXG7:RXG12 SHC7:SHC12 SQY7:SQY12 TAU7:TAU12 TKQ7:TKQ12 TUM7:TUM12 UEI7:UEI12 UOE7:UOE12 UYA7:UYA12 VHW7:VHW12 VRS7:VRS12 WBO7:WBO12 WLK7:WLK12 G7 E8:E11" xr:uid="{00000000-0002-0000-0700-000000000000}"/>
    <dataValidation imeMode="hiragana" allowBlank="1" showInputMessage="1" showErrorMessage="1" sqref="G16:G21" xr:uid="{00000000-0002-0000-0700-000002000000}"/>
    <dataValidation imeMode="on" allowBlank="1" showInputMessage="1" showErrorMessage="1" sqref="K3:L3 K25:M25" xr:uid="{00000000-0002-0000-0700-000003000000}"/>
    <dataValidation type="list" imeMode="off" allowBlank="1" showInputMessage="1" showErrorMessage="1" sqref="E12" xr:uid="{5B3F0C73-EF13-41F1-8793-C505E7FD8345}">
      <formula1>$B$17:$B$21</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C816-D26E-48B4-9472-DE847A7AFB51}">
  <dimension ref="A1:L29"/>
  <sheetViews>
    <sheetView workbookViewId="0"/>
  </sheetViews>
  <sheetFormatPr defaultRowHeight="13" x14ac:dyDescent="0.2"/>
  <cols>
    <col min="1" max="2" width="10.81640625" style="1" customWidth="1"/>
    <col min="3" max="6" width="10.6328125" style="5" customWidth="1"/>
    <col min="7" max="7" width="8.81640625" customWidth="1"/>
    <col min="9" max="11" width="9.08984375" style="1" customWidth="1"/>
  </cols>
  <sheetData>
    <row r="1" spans="1:12" ht="21" x14ac:dyDescent="0.2">
      <c r="G1" s="50"/>
    </row>
    <row r="2" spans="1:12" ht="21" x14ac:dyDescent="0.2">
      <c r="A2" s="1" t="s">
        <v>184</v>
      </c>
      <c r="B2" s="1" t="s">
        <v>186</v>
      </c>
      <c r="C2" s="9"/>
      <c r="G2" s="50"/>
      <c r="I2" s="27"/>
      <c r="J2" s="27"/>
      <c r="K2" s="27"/>
    </row>
    <row r="3" spans="1:12" x14ac:dyDescent="0.2">
      <c r="A3" s="1" t="s">
        <v>185</v>
      </c>
      <c r="B3" s="1" t="s">
        <v>187</v>
      </c>
      <c r="G3" s="5"/>
    </row>
    <row r="4" spans="1:12" x14ac:dyDescent="0.2">
      <c r="A4" s="1" t="s">
        <v>85</v>
      </c>
      <c r="B4" s="1" t="s">
        <v>91</v>
      </c>
      <c r="G4" s="45"/>
    </row>
    <row r="5" spans="1:12" x14ac:dyDescent="0.2">
      <c r="A5" s="1" t="s">
        <v>86</v>
      </c>
      <c r="B5" s="1" t="s">
        <v>92</v>
      </c>
      <c r="G5" s="45"/>
    </row>
    <row r="6" spans="1:12" x14ac:dyDescent="0.2">
      <c r="A6" s="1" t="s">
        <v>87</v>
      </c>
      <c r="G6" s="46"/>
    </row>
    <row r="7" spans="1:12" x14ac:dyDescent="0.2">
      <c r="A7" s="1" t="s">
        <v>88</v>
      </c>
      <c r="G7" t="s">
        <v>138</v>
      </c>
    </row>
    <row r="8" spans="1:12" x14ac:dyDescent="0.2">
      <c r="A8" s="1" t="s">
        <v>89</v>
      </c>
      <c r="G8" t="s">
        <v>139</v>
      </c>
    </row>
    <row r="9" spans="1:12" x14ac:dyDescent="0.2">
      <c r="A9" s="1" t="s">
        <v>90</v>
      </c>
      <c r="G9" t="s">
        <v>33</v>
      </c>
      <c r="I9" s="1" t="s">
        <v>22</v>
      </c>
      <c r="J9" s="1" t="s">
        <v>43</v>
      </c>
      <c r="K9" s="1" t="s">
        <v>50</v>
      </c>
      <c r="L9" s="1" t="s">
        <v>113</v>
      </c>
    </row>
    <row r="10" spans="1:12" x14ac:dyDescent="0.2">
      <c r="C10" s="20" t="s">
        <v>13</v>
      </c>
      <c r="D10" s="20" t="s">
        <v>14</v>
      </c>
      <c r="E10" s="20" t="s">
        <v>21</v>
      </c>
      <c r="F10" s="20" t="s">
        <v>15</v>
      </c>
      <c r="G10" t="s">
        <v>37</v>
      </c>
      <c r="I10" s="1" t="s">
        <v>48</v>
      </c>
      <c r="J10" s="1" t="s">
        <v>44</v>
      </c>
      <c r="L10" s="1" t="s">
        <v>112</v>
      </c>
    </row>
    <row r="11" spans="1:12" x14ac:dyDescent="0.2">
      <c r="C11" s="20" t="s">
        <v>16</v>
      </c>
      <c r="D11" s="20" t="s">
        <v>17</v>
      </c>
      <c r="E11" s="20">
        <v>1</v>
      </c>
      <c r="F11" s="20" t="s">
        <v>27</v>
      </c>
      <c r="G11" t="s">
        <v>140</v>
      </c>
      <c r="I11" s="1" t="s">
        <v>49</v>
      </c>
      <c r="J11" s="1" t="s">
        <v>45</v>
      </c>
      <c r="L11" s="1" t="s">
        <v>149</v>
      </c>
    </row>
    <row r="12" spans="1:12" x14ac:dyDescent="0.2">
      <c r="C12" s="20" t="s">
        <v>18</v>
      </c>
      <c r="D12" s="20" t="s">
        <v>25</v>
      </c>
      <c r="E12" s="20"/>
      <c r="F12" s="20" t="s">
        <v>28</v>
      </c>
      <c r="G12" t="s">
        <v>141</v>
      </c>
      <c r="J12" s="1" t="s">
        <v>46</v>
      </c>
    </row>
    <row r="13" spans="1:12" x14ac:dyDescent="0.2">
      <c r="C13" s="20"/>
      <c r="D13" s="20" t="s">
        <v>26</v>
      </c>
      <c r="E13" s="20"/>
      <c r="F13" s="20" t="s">
        <v>29</v>
      </c>
      <c r="G13" t="s">
        <v>134</v>
      </c>
    </row>
    <row r="14" spans="1:12" x14ac:dyDescent="0.2">
      <c r="C14" s="20"/>
      <c r="D14" s="20" t="s">
        <v>19</v>
      </c>
      <c r="E14" s="20"/>
      <c r="F14" s="20" t="s">
        <v>30</v>
      </c>
      <c r="G14" t="s">
        <v>165</v>
      </c>
    </row>
    <row r="15" spans="1:12" x14ac:dyDescent="0.2">
      <c r="C15" s="20"/>
      <c r="D15" s="20" t="s">
        <v>20</v>
      </c>
      <c r="E15" s="20"/>
      <c r="F15" s="20" t="s">
        <v>31</v>
      </c>
      <c r="G15" t="s">
        <v>166</v>
      </c>
    </row>
    <row r="16" spans="1:12" x14ac:dyDescent="0.2">
      <c r="C16" s="20"/>
      <c r="D16" s="8" t="s">
        <v>104</v>
      </c>
      <c r="E16" s="20"/>
      <c r="F16" s="20" t="s">
        <v>32</v>
      </c>
      <c r="G16" t="s">
        <v>164</v>
      </c>
    </row>
    <row r="17" spans="3:7" x14ac:dyDescent="0.2">
      <c r="C17" s="20"/>
      <c r="D17" s="8" t="s">
        <v>105</v>
      </c>
      <c r="E17" s="20"/>
      <c r="F17" s="20"/>
      <c r="G17" t="s">
        <v>167</v>
      </c>
    </row>
    <row r="18" spans="3:7" x14ac:dyDescent="0.2">
      <c r="C18" s="20"/>
      <c r="D18" s="8" t="s">
        <v>106</v>
      </c>
      <c r="E18" s="20"/>
      <c r="F18" s="20"/>
      <c r="G18" t="s">
        <v>168</v>
      </c>
    </row>
    <row r="19" spans="3:7" x14ac:dyDescent="0.2">
      <c r="C19" s="20"/>
      <c r="D19" s="8" t="s">
        <v>107</v>
      </c>
      <c r="E19" s="20"/>
      <c r="F19" s="20"/>
      <c r="G19" t="s">
        <v>34</v>
      </c>
    </row>
    <row r="20" spans="3:7" x14ac:dyDescent="0.2">
      <c r="C20" s="25"/>
      <c r="D20" s="8" t="s">
        <v>108</v>
      </c>
      <c r="E20" s="25"/>
      <c r="F20" s="25"/>
      <c r="G20" t="s">
        <v>35</v>
      </c>
    </row>
    <row r="21" spans="3:7" x14ac:dyDescent="0.2">
      <c r="C21" s="25"/>
      <c r="D21" s="8" t="s">
        <v>109</v>
      </c>
      <c r="E21" s="25"/>
      <c r="F21" s="25"/>
    </row>
    <row r="22" spans="3:7" x14ac:dyDescent="0.2">
      <c r="C22" s="25"/>
      <c r="D22" s="8" t="s">
        <v>116</v>
      </c>
      <c r="E22" s="25"/>
      <c r="F22" s="25"/>
    </row>
    <row r="23" spans="3:7" x14ac:dyDescent="0.2">
      <c r="C23" s="25"/>
      <c r="D23" s="8" t="s">
        <v>117</v>
      </c>
      <c r="E23" s="25"/>
      <c r="F23" s="25"/>
    </row>
    <row r="24" spans="3:7" x14ac:dyDescent="0.2">
      <c r="D24" s="20" t="s">
        <v>110</v>
      </c>
    </row>
    <row r="25" spans="3:7" x14ac:dyDescent="0.2">
      <c r="D25" s="8" t="s">
        <v>114</v>
      </c>
    </row>
    <row r="26" spans="3:7" x14ac:dyDescent="0.2">
      <c r="D26" s="8" t="s">
        <v>115</v>
      </c>
    </row>
    <row r="28" spans="3:7" x14ac:dyDescent="0.2">
      <c r="D28" s="8"/>
      <c r="E28" s="8"/>
    </row>
    <row r="29" spans="3:7" x14ac:dyDescent="0.2">
      <c r="D29" s="8"/>
      <c r="E29" s="8"/>
    </row>
  </sheetData>
  <sheetProtection algorithmName="SHA-512" hashValue="YYZjw2Q2vOaysOi/Gap/Lk93pNLOJ4WEi0mZCcBA+pprjSTE4f5Dw7fMVQdPoteUXE7HcrgGGwSVWmvWboC3HA==" saltValue="sUawdXWSZDGZn7SArvgEl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表紙</vt:lpstr>
      <vt:lpstr>監督コーチ</vt:lpstr>
      <vt:lpstr>個人戦</vt:lpstr>
      <vt:lpstr>団体戦（都道府県対抗以外）</vt:lpstr>
      <vt:lpstr>都道府県対抗団体組手</vt:lpstr>
      <vt:lpstr>審判</vt:lpstr>
      <vt:lpstr>送金内訳</vt:lpstr>
      <vt:lpstr>選択肢</vt:lpstr>
      <vt:lpstr>監督コーチ!Print_Area</vt:lpstr>
      <vt:lpstr>審判!Print_Area</vt:lpstr>
      <vt:lpstr>送金内訳!Print_Area</vt:lpstr>
      <vt:lpstr>個人戦!Print_Titles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JKS HQ</dc:creator>
  <cp:lastModifiedBy>Hajime MATSUE</cp:lastModifiedBy>
  <cp:lastPrinted>2025-04-22T11:34:46Z</cp:lastPrinted>
  <dcterms:created xsi:type="dcterms:W3CDTF">2012-04-05T01:33:06Z</dcterms:created>
  <dcterms:modified xsi:type="dcterms:W3CDTF">2026-06-02T05:28:40Z</dcterms:modified>
</cp:coreProperties>
</file>